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8" activeTab="10"/>
  </bookViews>
  <sheets>
    <sheet name="Пр. 1" sheetId="1" r:id="rId1"/>
    <sheet name="пр. 2" sheetId="2" r:id="rId2"/>
    <sheet name="пр. 3" sheetId="3" r:id="rId3"/>
    <sheet name="Пр. 4" sheetId="4" r:id="rId4"/>
    <sheet name="Пр. 5" sheetId="5" r:id="rId5"/>
    <sheet name="Пр. 6" sheetId="6" r:id="rId6"/>
    <sheet name="Пр. 7" sheetId="7" r:id="rId7"/>
    <sheet name="Пр. 8" sheetId="8" r:id="rId8"/>
    <sheet name="Пр. 9" sheetId="9" r:id="rId9"/>
    <sheet name="Пр. 10" sheetId="10" r:id="rId10"/>
    <sheet name="пр. 11" sheetId="11" r:id="rId11"/>
  </sheets>
  <externalReferences>
    <externalReference r:id="rId14"/>
  </externalReferences>
  <definedNames>
    <definedName name="_xlnm._FilterDatabase" localSheetId="4" hidden="1">'Пр. 5'!$A$20:$R$20</definedName>
    <definedName name="_xlnm._FilterDatabase" localSheetId="5" hidden="1">'Пр. 6'!$A$23:$I$1171</definedName>
    <definedName name="_xlnm._FilterDatabase" localSheetId="6" hidden="1">'Пр. 7'!$A$22:$AJ$121</definedName>
    <definedName name="_xlnm._FilterDatabase" localSheetId="7" hidden="1">'Пр. 8'!$A$22:$X$123</definedName>
    <definedName name="_xlnm._FilterDatabase" localSheetId="8" hidden="1">'Пр. 9'!$A$23:$I$324</definedName>
    <definedName name="_xlnm.Print_Titles" localSheetId="0">'Пр. 1'!$24:$24</definedName>
    <definedName name="_xlnm.Print_Titles" localSheetId="9">'Пр. 10'!$25:$25</definedName>
    <definedName name="_xlnm.Print_Titles" localSheetId="10">'пр. 11'!$26:$26</definedName>
    <definedName name="_xlnm.Print_Titles" localSheetId="1">'пр. 2'!$25:$25</definedName>
    <definedName name="_xlnm.Print_Titles" localSheetId="2">'пр. 3'!$21:$21</definedName>
    <definedName name="_xlnm.Print_Titles" localSheetId="3">'Пр. 4'!$22:$22</definedName>
    <definedName name="_xlnm.Print_Titles" localSheetId="4">'Пр. 5'!$21:$21</definedName>
    <definedName name="_xlnm.Print_Titles" localSheetId="5">'Пр. 6'!$23:$23</definedName>
    <definedName name="_xlnm.Print_Titles" localSheetId="6">'Пр. 7'!$22:$22</definedName>
    <definedName name="_xlnm.Print_Titles" localSheetId="7">'Пр. 8'!$22:$22</definedName>
    <definedName name="_xlnm.Print_Titles" localSheetId="8">'Пр. 9'!$23:$23</definedName>
    <definedName name="_xlnm.Print_Area" localSheetId="0">'Пр. 1'!$A$1:$D$328</definedName>
    <definedName name="_xlnm.Print_Area" localSheetId="9">'Пр. 10'!$A$1:$K$47</definedName>
    <definedName name="_xlnm.Print_Area" localSheetId="10">'пр. 11'!$A$1:$O$49</definedName>
    <definedName name="_xlnm.Print_Area" localSheetId="1">'пр. 2'!$A$1:$I$147</definedName>
    <definedName name="_xlnm.Print_Area" localSheetId="2">'пр. 3'!$A$1:$C$44</definedName>
    <definedName name="_xlnm.Print_Area" localSheetId="3">'Пр. 4'!$A$1:$D$45</definedName>
    <definedName name="_xlnm.Print_Area" localSheetId="5">'Пр. 6'!$A$1:$I$1171</definedName>
    <definedName name="_xlnm.Print_Area" localSheetId="6">'Пр. 7'!$B$1:$I$121</definedName>
    <definedName name="_xlnm.Print_Area" localSheetId="7">'Пр. 8'!$A$1:$H$123</definedName>
  </definedNames>
  <calcPr fullCalcOnLoad="1"/>
</workbook>
</file>

<file path=xl/sharedStrings.xml><?xml version="1.0" encoding="utf-8"?>
<sst xmlns="http://schemas.openxmlformats.org/spreadsheetml/2006/main" count="4332" uniqueCount="1149">
  <si>
    <t>Бюджетные инвестиции в объекты капитального строительства (обустройство мест захоронения в восточной части г.Петропавловска-Камчатского)</t>
  </si>
  <si>
    <t>федеральный бюджет</t>
  </si>
  <si>
    <t>Итого по федеральному бюджету</t>
  </si>
  <si>
    <t>Итого по муниципальному бюджету</t>
  </si>
  <si>
    <t>Итого по непрограммным инвестициям</t>
  </si>
  <si>
    <t>Всего по инвестиционным мероприятиям,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</si>
  <si>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раздел "Инвестиционные мероприятия"  - строительство полигона, теплоснабжение (Постановление администрации Петропавловск-Камчатского городского округа от 02.03.2010 № 635)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</si>
  <si>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2010-2014 годы" (постановление администрации Петропавловск-Камчатского городского округа от 08.12.2009 № 3792)</t>
  </si>
  <si>
    <t>"Приложение 4</t>
  </si>
  <si>
    <t>"Приложение 6</t>
  </si>
  <si>
    <t>Приложение 11</t>
  </si>
  <si>
    <t>"Приложение 10</t>
  </si>
  <si>
    <t>Муниципальная долгосрочная целевая программа "Энергосбережение и повышение энергетической эффективности в Петропавловск-Камчатском городском округе на 2010-2020 годы" (постановление администрации Петропавловск-Камчатского городского округа от 30.07.2010 № 2305)</t>
  </si>
  <si>
    <t xml:space="preserve">Расходы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</si>
  <si>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</t>
  </si>
  <si>
    <t>Муниципальная долгосрочная целевая адресная программа "Переселение граждан из непригодного и аварийного жилищного фонда в Петропавловск-Камчатском городском округе на 2012-2016 годы" (постановление администрации Петропавловск-Камчатского городского округа от 29.09.2011 №2610)</t>
  </si>
  <si>
    <t>Погашение задолженности по муниципальной долгосрочной целевой программе "Повышение устойчивости жилых домов, основных объектов и систем жизнеобеспечения  в Петропавловск-Камчатском городском округе на 2010-2014 годы" (постановление администрации Петропавловск-Камчатского городского округа от 08.12.2009 № 3792)</t>
  </si>
  <si>
    <t>Муниципальная долгосрочная целевая программа "Повышение устойчивости жилых домов, основных объектов и систем жизнеобеспечения в Петропавловск-Камчатском городском округе на 2010-2014 годы" (постановление Администрации Петропавловск-Камчатского городского округа от 08.12.2009 № 3792)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</si>
  <si>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"Государственный технический учет и техническая инвентаризация объектов жилищно-коммунального хозяйства"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</si>
  <si>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"Государственный технический учет и техническая инвентаризация объектов жилищно-коммунального хозяйства"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</si>
  <si>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"Энергосбережение"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</si>
  <si>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"Питьевая вода" (постановление администрации Петропавловск-Камчатского городского округа от 02.03.2010 № 635)</t>
  </si>
  <si>
    <t>Федеральная целевая программа «Повышение устойчивости жилых домов, основных объектов и систем жизнеобеспечения в сейсмических районах Российской Федерации на 2009-2014 годы» разработка проектной документации на строительство сейсмостойких жилых домов, основных объектов и систем жизнеобеспечения - сейсмоусиление здания жилого дома 18 по ул. Обороны 1854 года в г. Петропавловск-Камчатский (расходы за счет средств краевого бюджета), софинансирование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</si>
  <si>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раздел "Инвестиционные мероприятия" - строительство полигона, теплоснабжение (постановление Администрации Петропавловск-Камчатского городского округа от 02.03.2010 № 635)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</si>
  <si>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основных объектов и систем жизнеобеспечения - сейсмоусиление здания МБДОУ «Детский сад № 47» по ул. Рябиковская, 91 в городе Петропавловск-Камчатский (расходы за счет средств федерального бюджета), софинансирование</t>
  </si>
  <si>
    <t>Федеральная целевая программа «Повышение устойчивости жилых домов, основных объектов и систем жизнеобеспечения в сейсмических районах Российской Федерации на 2009-2014 годы» сейсмоусиление  основных объектов и систем жизнеобеспечения - сейсмоусиление здания МБДОУ «Детский сад № 47» по ул. Рябиковская, 91 в г. Петропавловске - Камчатском Петропавловск-Камчатский городской округ (расходы за счет средств краевого бюджета),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</si>
  <si>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основных объектов и систем жизнеобеспечения - сейсмоусиление здания школы № 33 по пр. Рыбаков 30 в городе Петропавловск-Камчатский (расходы за счет остатков средств федерального бюджета на 01.01.2012 года),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</si>
  <si>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основных объектов и систем жизнеобеспечения - сейсмоусиление здания школы № 1 по ул. Пограничная, 18/1 в городе Петропавловск-Камчатский (расходы за счет средств федерального бюджета), софинансирование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</si>
  <si>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</si>
  <si>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</si>
  <si>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"Энергосбережение"</t>
  </si>
  <si>
    <t>Возмещение расходов в связи с отсутствием нанимателя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</si>
  <si>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</si>
  <si>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Комитет городского хозяйства Петропавловск-Камчатского городского округа</t>
  </si>
  <si>
    <t>Приобретение материалов и специализированной техники для ремонта и строительства автомобильных дорог общего пользования местного значения в целях выполнения плана производственной деятельности МУП "Спецдорремстрой" в 2012году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</si>
  <si>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случаям, в плановом периоде 2013-2014 годах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</si>
  <si>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</si>
  <si>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Управление экономики Петропавловск-Камчатского городского округа </t>
  </si>
  <si>
    <t>202 03022 04 0000 151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</si>
  <si>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</si>
  <si>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108 07150 01 0000 110</t>
  </si>
  <si>
    <t>Государственная пошлина за выдачу разрешения на установку рекламной конструкции</t>
  </si>
  <si>
    <t>111 09044 04 0000 120</t>
  </si>
  <si>
    <t xml:space="preserve">Главные администраторы доходов бюджета Петропавловск-Камчатского городского округа - органы вышестоящих уровней государственной власти                                                           </t>
  </si>
  <si>
    <t>048</t>
  </si>
  <si>
    <t>Управление Федеральной службы по надзору в сфере природопользования по Камчатскому краю 
(Управление Росприроднадзор по Камчатскому краю)</t>
  </si>
  <si>
    <t>1 12 01000 01 0000 120*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</si>
  <si>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</si>
  <si>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</si>
  <si>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Российской Федерации о недрах</t>
  </si>
  <si>
    <t>1 16 25030 01 0000 140</t>
  </si>
  <si>
    <t>Денежные взыскания (штрафы) за нарушение законодательства 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</si>
  <si>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</si>
  <si>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</si>
  <si>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</si>
  <si>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</si>
  <si>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</si>
  <si>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 взыскания  (штрафы)   за   нарушение   земельного законодательства</t>
  </si>
  <si>
    <t>12.</t>
  </si>
  <si>
    <t>060</t>
  </si>
  <si>
    <t>Территориальный орган Федеральной службы по надзору в сфере здравоохранения и социального развития по Камчатскому краю
 (Управление Росздравнадзора по Камчатскому краю)</t>
  </si>
  <si>
    <t>13.</t>
  </si>
  <si>
    <t>076</t>
  </si>
  <si>
    <t>Федеральное агентство по рыболовству</t>
  </si>
  <si>
    <t>Денежные взыскания (штрафы) за нарушение законодательства Российской Федерации об охране и использовании животного мира</t>
  </si>
  <si>
    <t>14.</t>
  </si>
  <si>
    <t>081</t>
  </si>
  <si>
    <t>Управление Федеральной службы по ветеринарному и фитосанитарному надзору по Камчатскому краю (Россельхознадзор)</t>
  </si>
  <si>
    <t>15.</t>
  </si>
  <si>
    <t>096</t>
  </si>
  <si>
    <t>Управление Федеральной службы по надзору в сфере связи, информационных технологий и массовых коммуникаций по Камчатскому краю 
(Управление Роскомнадзора по Камчатскому краю)</t>
  </si>
  <si>
    <t>116 90040 04 0000 140</t>
  </si>
  <si>
    <t>16.</t>
  </si>
  <si>
    <t>Управление государственного автодорожного надзора по Камчатскому краю Федеральной службы по надзору в сфере транспорта</t>
  </si>
  <si>
    <t>17.</t>
  </si>
  <si>
    <t>Управление Федеральной службы по надзору в сфере защиты прав потребителей и благополучия человека по Камчатскому краю
  (Управление Роспотребнадзора по Камчатскому краю)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</si>
  <si>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</si>
  <si>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</si>
  <si>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</si>
  <si>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</si>
  <si>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1 16 90040 04 0000 140 </t>
  </si>
  <si>
    <t>18.</t>
  </si>
  <si>
    <t>Государственная инспекция труда в Камчатском крае</t>
  </si>
  <si>
    <t>19.</t>
  </si>
  <si>
    <t>Территориальный орган Федеральной службы государственной статистики по Камчатскому краю</t>
  </si>
  <si>
    <t>20.</t>
  </si>
  <si>
    <t>161</t>
  </si>
  <si>
    <t xml:space="preserve"> Управление Федеральной антимонопольной службы по Камчатскому краю (ФАС России)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</si>
  <si>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</si>
  <si>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</si>
  <si>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21.</t>
  </si>
  <si>
    <t>177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</si>
  <si>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  (Главное управление МЧС России по Камчатскому краю) </t>
  </si>
  <si>
    <t>22.</t>
  </si>
  <si>
    <t>182</t>
  </si>
  <si>
    <t>Инспекция Федеральной налоговой службы России по г. Петропавловску-Камчатскому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</si>
  <si>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</si>
  <si>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</si>
  <si>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</si>
  <si>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</si>
  <si>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</si>
  <si>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</si>
  <si>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</si>
  <si>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</si>
  <si>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</si>
  <si>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1 05 01011 01 0000 110</t>
  </si>
  <si>
    <t>Налог, взимаемый с налогоплательщиков, выбравших в качестве объекта налогообложения 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</si>
  <si>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</si>
  <si>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</si>
  <si>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</si>
  <si>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</si>
  <si>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</si>
  <si>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</si>
  <si>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</si>
  <si>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</si>
  <si>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</si>
  <si>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</si>
  <si>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1 05 02010 02 0000 110</t>
  </si>
  <si>
    <t>Единый налог на вмененный доход для отдельных видов деятельности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</si>
  <si>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</si>
  <si>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</si>
  <si>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1 05 03010 01 0000 110</t>
  </si>
  <si>
    <t>Обеспечение деятельности подведомственных учреждений (Станции скорой и неотложной помощи)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</si>
  <si>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</si>
  <si>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</si>
  <si>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 (расходы за счет остатков средств на 01.01.2012 года)</t>
  </si>
  <si>
    <t>Реализация программы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</si>
  <si>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Учреждения, обеспечивающие предоставление услуг в сфере здравоохранения</t>
  </si>
  <si>
    <t>Обеспечение деятельности подведомственных учреждений (Медицинское автохозяйство муниципальное медицинское учреждение)</t>
  </si>
  <si>
    <t>Дома ребенка</t>
  </si>
  <si>
    <t>Мероприятия в области здравоохранения, спорта и физической культуры, туризма</t>
  </si>
  <si>
    <t>Мероприятия в области здравоохранения</t>
  </si>
  <si>
    <t>На выполнение  государственных полномочий Камчатского края по социальной поддержке детей сирот и детей , оставшихся  без попечения  родителей, постоянно находящихся в учреждениях здравоохранения  в Камчатском крае</t>
  </si>
  <si>
    <t>Погашение задолженности по муниципальной долгосрочной целевой программе "Приобретение медицинского оборудования для муниципальных учреждений здравоохранения Петропавловск-Камчатского городского округа на 2010-2014 годы"</t>
  </si>
  <si>
    <t>Специальные расходы</t>
  </si>
  <si>
    <t>880</t>
  </si>
  <si>
    <t>Медико-социальная экспертная комиссия</t>
  </si>
  <si>
    <t>Психолого-медико-педагогическая комиссия Петропавловск-Камчатского городского округа</t>
  </si>
  <si>
    <t>Мероприятия в области государственной семейной политики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</si>
  <si>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</si>
  <si>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</si>
  <si>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</si>
  <si>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</si>
  <si>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</si>
  <si>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</si>
  <si>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</si>
  <si>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 xml:space="preserve">111 09044 04 0000 120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</si>
  <si>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</si>
  <si>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1 14 01040 04 0000 410</t>
  </si>
  <si>
    <t>Доходы от продажи квартир, находящихся в собственности  городских округов</t>
  </si>
  <si>
    <t>114 02040 04 0000 410</t>
  </si>
  <si>
    <t>114 02042 04 0000 410</t>
  </si>
  <si>
    <t xml:space="preserve"> 114 02043 04 0000 410</t>
  </si>
  <si>
    <t>114 02040 04 0000 440</t>
  </si>
  <si>
    <t>114 02042 04 0000 440</t>
  </si>
  <si>
    <t>11402043 04 0000 440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</si>
  <si>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</si>
  <si>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</si>
  <si>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</si>
  <si>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</si>
  <si>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</si>
  <si>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</si>
  <si>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202 02051 04 0000 151</t>
  </si>
  <si>
    <t>202 02088 04 0001 151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</si>
  <si>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 - Фонда содействия реформированию жилищно-коммунального хозяйства</t>
  </si>
  <si>
    <t>202 02088 04 0002 151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</si>
  <si>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</si>
  <si>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202 02089 04 0001 151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</si>
  <si>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</si>
  <si>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202 02089 04 0002 151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</si>
  <si>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</si>
  <si>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202 02109 04 0000 151</t>
  </si>
  <si>
    <t>Субсидии бюджетам городских округов на проведение капитального ремонта многоквартирных домов</t>
  </si>
  <si>
    <t>202 03064 04 0000 151</t>
  </si>
  <si>
    <t>Субвенции бюджетам городских округов на поддержку экономических значимых региональных программ</t>
  </si>
  <si>
    <t>202 03999 04 0000 151</t>
  </si>
  <si>
    <t>202 04012 04 0000 151</t>
  </si>
  <si>
    <t xml:space="preserve"> 202 09013 04 0000 151</t>
  </si>
  <si>
    <t>202 09023 04 0000 151</t>
  </si>
  <si>
    <t>207 04000 04 0000 180</t>
  </si>
  <si>
    <t>907</t>
  </si>
  <si>
    <t>111 05034 04 0000 120</t>
  </si>
  <si>
    <t>Доходы от сдачи в аренду имущества, находящегося в оперативном  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</si>
  <si>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117 05040 04 0000 180</t>
  </si>
  <si>
    <t>202 02008 04 0000 151</t>
  </si>
  <si>
    <t>202 02021 04 0000 151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</si>
  <si>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</si>
  <si>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</si>
  <si>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</si>
  <si>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202 02044 04 0000 151</t>
  </si>
  <si>
    <t>Субсидии бюджетам городских округов на обеспечение автомобильными дорогами новых микрорайонов</t>
  </si>
  <si>
    <t>202 02078 04 0000 151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</si>
  <si>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</si>
  <si>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</si>
  <si>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</si>
  <si>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</si>
  <si>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
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</si>
  <si>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</si>
  <si>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202 02116 04 0000 151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</si>
  <si>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</si>
  <si>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202 02137 04 0000 151</t>
  </si>
  <si>
    <t>202 02999 04 0000 151</t>
  </si>
  <si>
    <t>202 03024 04 0000 151</t>
  </si>
  <si>
    <t>Субвенции бюджетам городских округов на поддержку экономически значимых региональных программ</t>
  </si>
  <si>
    <t>202 09013 04 0000  151</t>
  </si>
  <si>
    <t>908</t>
  </si>
  <si>
    <t>Департамент градостроительства и земельных отношений Петропавловск – Камчатского городского округа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</si>
  <si>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</si>
  <si>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</si>
  <si>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114 06024 04 0000 430</t>
  </si>
  <si>
    <t>Приложение 4</t>
  </si>
  <si>
    <t>к Решению Городской Думы</t>
  </si>
  <si>
    <t>Петропавловск-Камчатского городского округа</t>
  </si>
  <si>
    <t>"О внесении  изменений  в  Решение  Городской Думы</t>
  </si>
  <si>
    <t xml:space="preserve">от  24.11.2011  № 435-нд     </t>
  </si>
  <si>
    <t xml:space="preserve">"О бюджете Петропавловск-Камчатского городского округа </t>
  </si>
  <si>
    <t>на 2012 год и плановый период 2013-2014 годов"</t>
  </si>
  <si>
    <t xml:space="preserve">к Решению Городской Думы 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</si>
  <si>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2012 год</t>
  </si>
  <si>
    <t>тыс. рублей</t>
  </si>
  <si>
    <t>№</t>
  </si>
  <si>
    <t>Наименование</t>
  </si>
  <si>
    <t>Раздел, подраздел</t>
  </si>
  <si>
    <t>Годовой объем бюджетных ассигнований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</si>
  <si>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</si>
  <si>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</si>
  <si>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</si>
  <si>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</si>
  <si>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</si>
  <si>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</si>
  <si>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</si>
  <si>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</si>
  <si>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</si>
  <si>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</si>
  <si>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</si>
  <si>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</si>
  <si>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</si>
  <si>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3.</t>
  </si>
  <si>
    <t>Национальная экономика</t>
  </si>
  <si>
    <t>Лесное хозяйство</t>
  </si>
  <si>
    <t>Транспорт</t>
  </si>
  <si>
    <t>Дорожное хозяйство(дорожные фонды)</t>
  </si>
  <si>
    <t>Другие вопросы в области национальной экономики</t>
  </si>
  <si>
    <t>4.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</si>
  <si>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</si>
  <si>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</si>
  <si>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</si>
  <si>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</si>
  <si>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</si>
  <si>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</si>
  <si>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</si>
  <si>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</si>
  <si>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</si>
  <si>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</si>
  <si>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</si>
  <si>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6.</t>
  </si>
  <si>
    <t>Культура и кинематография</t>
  </si>
  <si>
    <t>Культура</t>
  </si>
  <si>
    <t>Другие вопросы в области культуры, кинематографии</t>
  </si>
  <si>
    <t>7.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</si>
  <si>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</si>
  <si>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</si>
  <si>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</si>
  <si>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</si>
  <si>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</si>
  <si>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</t>
  </si>
  <si>
    <t>8.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</si>
  <si>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</si>
  <si>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</si>
  <si>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</si>
  <si>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</si>
  <si>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</si>
  <si>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</si>
  <si>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9.</t>
  </si>
  <si>
    <t>Физическая культура и спорт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</si>
  <si>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основных объектов и систем жизнеобеспечения - сейсмоусиление здани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</si>
  <si>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</si>
  <si>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Доходы бюджета Петропавловск-Камчатского городского округа на  2012 год</t>
  </si>
  <si>
    <t>Наименование показателей</t>
  </si>
  <si>
    <t>Коды классификации доходов</t>
  </si>
  <si>
    <t xml:space="preserve">Годовой объем ассигнований на 2012 год
 </t>
  </si>
  <si>
    <t>Вид доходов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</si>
  <si>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</si>
  <si>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</si>
  <si>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</si>
  <si>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</si>
  <si>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</si>
  <si>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</si>
  <si>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I. 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</si>
  <si>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</si>
  <si>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</si>
  <si>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</si>
  <si>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</si>
  <si>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</si>
  <si>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</si>
  <si>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</si>
  <si>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прибыль организаций</t>
  </si>
  <si>
    <t>110</t>
  </si>
  <si>
    <t>Налог на прибыль организаций, зачисляемый в бюджеты субъектов  Российской Федерации</t>
  </si>
  <si>
    <t>01012</t>
  </si>
  <si>
    <t>02</t>
  </si>
  <si>
    <t xml:space="preserve">Налог на доходы  физических лиц </t>
  </si>
  <si>
    <t>НАЛОГИ НА СОВОКУПНЫЙ ДОХОД</t>
  </si>
  <si>
    <t>05</t>
  </si>
  <si>
    <t>Налог, взимаемый в связи  с  применением  упрощенной системы налогообложения</t>
  </si>
  <si>
    <t xml:space="preserve">Единый налог на вмененный доход для отдельных видов деятельности </t>
  </si>
  <si>
    <t>02000</t>
  </si>
  <si>
    <t>03000</t>
  </si>
  <si>
    <t>НАЛОГИ НА ИМУЩЕСТВО</t>
  </si>
  <si>
    <t>06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</si>
  <si>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</si>
  <si>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</si>
  <si>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01020</t>
  </si>
  <si>
    <t>04</t>
  </si>
  <si>
    <t>Земельный налог</t>
  </si>
  <si>
    <t>ГОСУДАРСТВЕННАЯ ПОШЛИНА</t>
  </si>
  <si>
    <t>08</t>
  </si>
  <si>
    <t>03010</t>
  </si>
  <si>
    <t xml:space="preserve">Государственная пошлина за выдачу разрешения на установку рекламной конструкции </t>
  </si>
  <si>
    <t>07150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</si>
  <si>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</si>
  <si>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</si>
  <si>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</si>
  <si>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</si>
  <si>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>01040</t>
  </si>
  <si>
    <t>120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</si>
  <si>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</si>
  <si>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</si>
  <si>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>09044</t>
  </si>
  <si>
    <t>ПЛАТЕЖИ ПРИ ПОЛЬЗОВАНИИ ПРИРОДНЫМИ РЕСУРСАМИ</t>
  </si>
  <si>
    <t>12</t>
  </si>
  <si>
    <t>01000</t>
  </si>
  <si>
    <t>ДОХОДЫ ОТ ОКАЗАНИЯ ПЛАТНЫХ УСЛУГ И КОМПЕНСАЦИИ ЗАТРАТ ГОСУДАРСТВА</t>
  </si>
  <si>
    <t>13</t>
  </si>
  <si>
    <t>Прочие доходы от оказания платных услуг (работ) получателями средств бюджетов городских округов</t>
  </si>
  <si>
    <t>130</t>
  </si>
  <si>
    <t>ДОХОДЫ ОТ ПРОДАЖИ МАТЕРИАЛЬНЫХ И НЕМАТЕРИАЛЬНЫХ АКТИВОВ</t>
  </si>
  <si>
    <t>14</t>
  </si>
  <si>
    <t>410</t>
  </si>
  <si>
    <t>ШТРАФЫ, САНКЦИИ, ВОЗМЕЩЕНИЕ УЩЕРБА</t>
  </si>
  <si>
    <t>16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</si>
  <si>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</si>
  <si>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</si>
  <si>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</si>
  <si>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08000</t>
  </si>
  <si>
    <t>140</t>
  </si>
  <si>
    <t>Денежные взыскания (штрафы) и иные суммы, взыскиваемые с лиц, виновных в совершение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</si>
  <si>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</t>
  </si>
  <si>
    <t>25010</t>
  </si>
  <si>
    <t>Денежные взыскания (штрафы) за нарушение законодательства об охране и использовании животного мира</t>
  </si>
  <si>
    <t>25030</t>
  </si>
  <si>
    <t>25050</t>
  </si>
  <si>
    <t>Денежные взыскания (штрафы) за нарушение земельного законодательства</t>
  </si>
  <si>
    <t>25060</t>
  </si>
  <si>
    <t>28000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</si>
  <si>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  городских округов</t>
  </si>
  <si>
    <t>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</si>
  <si>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</si>
  <si>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90040</t>
  </si>
  <si>
    <t>ПРОЧИЕ НЕНАЛОГОВЫЕ ДОХОДЫ</t>
  </si>
  <si>
    <t>II. БЕЗВОЗМЕЗДНЫЕ ПОСТУПЛЕНИЯ</t>
  </si>
  <si>
    <t>Безвозмездные поступления от других бюджетов бюджетной системы Российской Федерации</t>
  </si>
  <si>
    <t>2</t>
  </si>
  <si>
    <t>Дотации бюджетам субъектов Российской Федерации и муниципальных образований</t>
  </si>
  <si>
    <t>151</t>
  </si>
  <si>
    <t>Дотации бюджетам городских округов на выравнивание бюджетной обеспеченности</t>
  </si>
  <si>
    <t>01001</t>
  </si>
  <si>
    <t>Дотация бюджетам городских округов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</si>
  <si>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</si>
  <si>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7071</t>
  </si>
  <si>
    <t>7251</t>
  </si>
  <si>
    <t>7352</t>
  </si>
  <si>
    <t>7621</t>
  </si>
  <si>
    <t>7622</t>
  </si>
  <si>
    <t>7631</t>
  </si>
  <si>
    <t>7632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</si>
  <si>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</si>
  <si>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0001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</si>
  <si>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жилищно-коммунального хозяйства</t>
  </si>
  <si>
    <t>0002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</si>
  <si>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</si>
  <si>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в целях софинансирования расходных обязательств муниципальных образований, связанных с проведением капитального ремонта в многоквартирных домах (краевые средства)</t>
  </si>
  <si>
    <t>02109</t>
  </si>
  <si>
    <t>7012</t>
  </si>
  <si>
    <t>Субсидии в целях софинансирования расходных обязательств муниципальных образований в Камчатском крае на реализацию комплекса мер по модернизации общего образования в Камчатском крае (за счет средств федерального бюджета)</t>
  </si>
  <si>
    <t>7292</t>
  </si>
  <si>
    <t>02999</t>
  </si>
  <si>
    <t>7032</t>
  </si>
  <si>
    <t>7042</t>
  </si>
  <si>
    <t>Субсидии на реализацию долгосрочной краевой целевой программы "Комплексное благоустройство населенных пунктов Камчатского края на 2012-2016 годы" (софинансирование) (за счет средств краевого бюджета)</t>
  </si>
  <si>
    <t>7052</t>
  </si>
  <si>
    <t>7062</t>
  </si>
  <si>
    <t>Субсидии в целях софинансирования расходных обязательств муниципальных образований по оплате коммунальных услуг бюджетными учреждениями, финансируемыми из местных бюджетов (за счет средств краевого бюджета)</t>
  </si>
  <si>
    <t>7082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</si>
  <si>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(за счет средств краевого бюджета)</t>
  </si>
  <si>
    <t>7102</t>
  </si>
  <si>
    <t>Субсидии на реализацию долгосрочной краевой целевой программы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</si>
  <si>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7112</t>
  </si>
  <si>
    <t>Субсидии на реализацию долгосрочной краевой целевой программы "Модернизация жилищно-коммунального комплекса и инженерной инфраструктуры Камчатского края на 2010-2012 годы", подраздел "Энергосбережение"</t>
  </si>
  <si>
    <t>7122</t>
  </si>
  <si>
    <t>7142</t>
  </si>
  <si>
    <t>Субсидии на реализацию долгосрочной краевой целевой программы "Чистая вода в Камчатском крае на 2012-2017 годы"</t>
  </si>
  <si>
    <t>7212</t>
  </si>
  <si>
    <t>Субсидии на реализацию долгосрочной краевой целевой программы "Развитие архивной отрасли в Камчатском крае на 2011-2013 годы" (за счет средств краевого бюджета)</t>
  </si>
  <si>
    <t>7262</t>
  </si>
  <si>
    <t>Субсидии на реализацию долгосрочной краевой целевой программы "Профилактика правонарушений и преступлений на территории Камчатского края на 2010-2012 годы" (за счет средств краевого бюджета)</t>
  </si>
  <si>
    <t>7302</t>
  </si>
  <si>
    <t>7572</t>
  </si>
  <si>
    <t>СУБВЕНЦИИ БЮДЖЕТАМ СУБЪЕКТОВ РОССИЙСКОЙ ФЕДЕРАЦИИ И МУНИЦИПАЛЬНЫХ ОБРАЗОВАНИЙ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</si>
  <si>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(федеральные средства)</t>
  </si>
  <si>
    <t>03021</t>
  </si>
  <si>
    <t>7341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</si>
  <si>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</si>
  <si>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7342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</si>
  <si>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</si>
  <si>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</si>
  <si>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7452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</si>
  <si>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</si>
  <si>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</si>
  <si>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Расходы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(школы)</t>
  </si>
  <si>
    <t>Расходы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(коррекционные школы )</t>
  </si>
  <si>
    <t>Пособия и компенсации гражданам и иные социальные выплаты, кроме публичных нормативных обязательств</t>
  </si>
  <si>
    <t>321</t>
  </si>
  <si>
    <t>Уплата налога на имущество организаций и земельного налога</t>
  </si>
  <si>
    <t>851</t>
  </si>
  <si>
    <t>Погашение задолженности по долгосрочной муниципальной целевой программе "Отходы на 2010-2014 годы"</t>
  </si>
  <si>
    <t>Федеральные целевые программы</t>
  </si>
  <si>
    <t>Федеральная целевая программа "Жилище" на 2011 - 2015 годы</t>
  </si>
  <si>
    <t>Подпрограмма "Обеспечение жильем молодых семей"</t>
  </si>
  <si>
    <t>Субсидии гражданам на приобретение жилья</t>
  </si>
  <si>
    <t>322</t>
  </si>
  <si>
    <t>Организационно-воспитательная работа с молодежью</t>
  </si>
  <si>
    <t>Проведение мероприятий для детей и молодежи</t>
  </si>
  <si>
    <t>Премии и гранты</t>
  </si>
  <si>
    <t>350</t>
  </si>
  <si>
    <t>Муниципальное автономное учреждение "Молодежный центр Петропавловск-Камчатского городского округа"</t>
  </si>
  <si>
    <t>Программа "Организация отдыха, оздоровления и занятости детей и молодежи в Камчатском крае на 2012-2015 годы"</t>
  </si>
  <si>
    <t>Муниципальная долгосрочная целевая программа "Обеспечение жильем молодых семей в Петропавловске-Камчатском городском округе на 2011-2015 годы" (постановление администрации Петропавловск-Камчатского городского округа от 22.07.2010 № 2211)</t>
  </si>
  <si>
    <t>Муниципальная долгосрочная целевая программа "Молодежь Петропавловск-Камчатского городского округа на 2011-2015 годы" (постановление администрации Петропавловск-Камчатского городского округа от 22.07.2010 № 2210)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</si>
  <si>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</si>
  <si>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Муниципальное бюджетное учреждение Петропавловск-Камчатского городского округа "Централизованная бухгалтерия"</t>
  </si>
  <si>
    <t>Программа "Комплексное благоустройство населенных пунктов Камчатского края на 2012-2016 годы"</t>
  </si>
  <si>
    <t>Бюджетные инвестиции в объекты государственной собственности автономным учреждениям</t>
  </si>
  <si>
    <t>415</t>
  </si>
  <si>
    <t>Муниципальная долгосрочная целевая программа "Развитие дошкольного образования в Петропавловск-Камчатском городском округе на 2012-2015 годы" (постановление администрации Петропавловск-Камчатского городского округа от 29.09.2011 № 2614)</t>
  </si>
  <si>
    <t>Муниципальная долгосрочная целевая программа "Сохранение и развитие культуры в Петропавловск-Камчатском городском округе на 2011-2015 годы" (постановление администрации Петропавловск-Камчатского городского округа от 07.09.2010 № 2642)</t>
  </si>
  <si>
    <t>Погашение задолженности по муниципальной долгосрочной целевой программе "Энергосбережение и повышение энергетической эффективности в Петропавловск-Камчатском городском округе на 2010-2020 годы"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</si>
  <si>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</t>
  </si>
  <si>
    <t>Долгосрочная муниципальная целевая программа «Отходы на 2010-2014 годы» (постановление администрации Петропавловск-Камчатского городского округа от 08.04.2010 № 1112)</t>
  </si>
  <si>
    <t>Муниципальная долгосрочная целевая программа "Развитие образования в Петропавловск-Камчатском городском округе на 2010-2014 годы" (постановление администрации Петропавловск-Камчатского городского округа от 08.04.2010 № 1111)</t>
  </si>
  <si>
    <t>Погашение задолженности по муниципальной долгосрочной целевой программе "Развитие образования в Петропавловск-Камчатском городском округе на 2010-2014 годы"</t>
  </si>
  <si>
    <t>Муниципальная целевая программа "Комплексное благоустройство Петропавловск-Камчатского городского округа на 2012 год" (постановление администрации Петропавловск-Камчатского городского округа от 03.10.2011 № 2625)</t>
  </si>
  <si>
    <t>Погашение задолженности по долгосрочной муниципальной целевой программе "Здоровые дети" на 2011-2014 годы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</si>
  <si>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</si>
  <si>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</si>
  <si>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Центр культуры досуга "Апрель"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</si>
  <si>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</si>
  <si>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</si>
  <si>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</si>
  <si>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Библиотеки</t>
  </si>
  <si>
    <t>Погашение задолженности по муниципальной долгосрочной целевой программе "Сохранение и развитие культуры в Петропавловск-Камчатском городском округе на 2011-2015 годы"</t>
  </si>
  <si>
    <t>Больницы, клиники, госпитали, медико-санитарные части</t>
  </si>
  <si>
    <t>Родильные дома</t>
  </si>
  <si>
    <t>Обеспечение деятельности подведомственных учреждений (Родильные дома) - стационарная помощь</t>
  </si>
  <si>
    <t>Амбулаторная помощь (Родильные дома)</t>
  </si>
  <si>
    <t>Поликлиники, амбулатории, диагностические центры</t>
  </si>
  <si>
    <t>Медицинская помощь в дневных стационарах (Родильные дома)</t>
  </si>
  <si>
    <t>Станции скорой и неотложной помощи</t>
  </si>
  <si>
    <t xml:space="preserve">от  24.11.2011  № 435-нд </t>
  </si>
  <si>
    <t>Программа</t>
  </si>
  <si>
    <t>Приложение 9</t>
  </si>
  <si>
    <t>"Приложение 13</t>
  </si>
  <si>
    <t>Расходы на инвестиционные мероприятия 
Петропавловск-Камчатского городского округа на 2012 год</t>
  </si>
  <si>
    <t>I. ИНВЕСТИЦИОННЫЕ ПРОГРАММЫ</t>
  </si>
  <si>
    <t>Инвестиционная программа муниципального унитарного предприятия Петропавловск-Камчатского городского округа "Петропавловский Водоканал" на 2010-2015 годы (решение Городской Думы Петропавловск-Камчатского городского округа от 02.11.2010 № 916-р)</t>
  </si>
  <si>
    <t xml:space="preserve">Комитет городского хозяйства Петропавловск-Камчатского городского округа </t>
  </si>
  <si>
    <t>Итого по главному распорядителю, получателю бюджетных средств</t>
  </si>
  <si>
    <t>Итого по инвестиционной программе</t>
  </si>
  <si>
    <t>II. МУНИЦИПАЛЬНЫЕ  ЦЕЛЕВЫЕ ПРОГРАММЫ</t>
  </si>
  <si>
    <t>Итого по программе</t>
  </si>
  <si>
    <t>Муниципальная долгосрочная целевая программа "Развитие архивного дела в Петропавловск-Камчатском городском округе на 2011-2014 годы" (постановление администрации Петропавловск-Камчатского городского округа от 15.06.2010 № 1847)</t>
  </si>
  <si>
    <t>Муниципальная целевая программа "Комплексное благоустройство Петропавловск-Камчатского городского округа на 2012 год"  (постановление администрации Петропавловск-Камчатского городского округа от 03.10.2011 № 2625)</t>
  </si>
  <si>
    <t>Итого по краевому бюджету</t>
  </si>
  <si>
    <t>Итого по местному бюджету</t>
  </si>
  <si>
    <t>Итого по инвестиционным мероприятиям</t>
  </si>
  <si>
    <t>III. НЕПРОГРАММНЫЕ ИНВЕСТИЦИИ</t>
  </si>
  <si>
    <t>Реконструкция канализационных очистных сооружений "Чавыча" в г.Петропавловске-Камчатском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</si>
  <si>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</si>
  <si>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</si>
  <si>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</si>
  <si>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</si>
  <si>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</si>
  <si>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</si>
  <si>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</si>
  <si>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</si>
  <si>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</si>
  <si>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</si>
  <si>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1 09 06010 02 0000 110</t>
  </si>
  <si>
    <t>Налог с продаж</t>
  </si>
  <si>
    <t>1 09 07032 04 0000 110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</si>
  <si>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</si>
  <si>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1 09 07052 04 0000 110</t>
  </si>
  <si>
    <t>Прочие местные налоги и сборы, мобилизуемые на территориях городских округов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</si>
  <si>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</si>
  <si>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</si>
  <si>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</si>
  <si>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</si>
  <si>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</si>
  <si>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23.</t>
  </si>
  <si>
    <t>188</t>
  </si>
  <si>
    <t>Управление Министерства внутренних дел Российской Федерации по Камчатскому краю (УМВД России по Камчатскому краю)</t>
  </si>
  <si>
    <t>Денежные взыскания (штрафы) за нарушение законодательства о применении контрольно-кассовой  техники  при  осуществлении наличных   денежных   расчетов   и   (или)    расчетов с использованием платежных карт</t>
  </si>
  <si>
    <t>Денежные    взыскания    (штрафы)    за    административные правонарушения  в  области  государственного  регулирования производства  и  оборота  этилового  спирта,   алкогольной, спиртосодержащей и табачной продукции</t>
  </si>
  <si>
    <t>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</si>
  <si>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</si>
  <si>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Денежные взыскания (штрафы) за нарушение законодательства в области      обеспечения      санитарно-эпидемиологического благополучия человека и  законодательства  в  сфере  защиты прав потребителей</t>
  </si>
  <si>
    <t>24.</t>
  </si>
  <si>
    <t>Аппарат Северо-Восточного пограничного управления береговой охраны</t>
  </si>
  <si>
    <t>189</t>
  </si>
  <si>
    <t>Денежные взыскания (штрафы) за  нарушение  законодательства Российской Федерации об охране и использовании животного мира</t>
  </si>
  <si>
    <t>25.</t>
  </si>
  <si>
    <t>192</t>
  </si>
  <si>
    <t>Отдел Федеральной миграционной службы  России по Камчатскому краю</t>
  </si>
  <si>
    <t>26.</t>
  </si>
  <si>
    <t>318</t>
  </si>
  <si>
    <t>Управление Министерства Юстиции Российской Федерации по Камчатскому краю</t>
  </si>
  <si>
    <t>27.</t>
  </si>
  <si>
    <t>320</t>
  </si>
  <si>
    <t>Федеральная служба исполнения наказаний  управление по Камчатскому краю (УФСИН России по Камчатскому краю)</t>
  </si>
  <si>
    <t>28.</t>
  </si>
  <si>
    <t>Управление Федеральной службы государственной регистрации, кадастра и картографии по Камчатскому краю
                                     (Управление Росреестра по Камчатскому краю)</t>
  </si>
  <si>
    <t>29.</t>
  </si>
  <si>
    <t>Прокуратура Камчатского края</t>
  </si>
  <si>
    <t>30.</t>
  </si>
  <si>
    <t xml:space="preserve">Камчатское управление  Федеральной службы по экологическому, технологическому и атомному надзору
 (Камчатское управление Ростехнадзор) </t>
  </si>
  <si>
    <t>31.</t>
  </si>
  <si>
    <t>Министерство природных ресурсов Камчатского края</t>
  </si>
  <si>
    <t>32.</t>
  </si>
  <si>
    <t>Министерство образования и науки Камчатского края</t>
  </si>
  <si>
    <t>33.</t>
  </si>
  <si>
    <t>Министерство здравоохранения Камчатского края</t>
  </si>
  <si>
    <t>34.</t>
  </si>
  <si>
    <t>Министерство имущественных и земельных отношений Камчатского коая</t>
  </si>
  <si>
    <t>111 05012 04 0000 120</t>
  </si>
  <si>
    <t>35.</t>
  </si>
  <si>
    <t>Агентство по занятости населения Камчатского края</t>
  </si>
  <si>
    <t>36.</t>
  </si>
  <si>
    <t>Агентство по ветеринарии Камчатского края</t>
  </si>
  <si>
    <t>37.</t>
  </si>
  <si>
    <t>Инспекция государственного технического надзора Камчатского края (Гостехнадзор Камчатского края)</t>
  </si>
  <si>
    <t>40.</t>
  </si>
  <si>
    <t>Государственная жилищная инспекция Камчатского края  (Госжилинспекция Камчатского края)</t>
  </si>
  <si>
    <t>38.</t>
  </si>
  <si>
    <t>Государственная жилищная инспекция Камчатского края (Госжилинспекция Камчатского края)</t>
  </si>
  <si>
    <t>39.</t>
  </si>
  <si>
    <t>Инспекция государственного экологического и водного контроля Камчатского края (КИГЭиВК)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</si>
  <si>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и 228 Налогового кодекса Российской Федерации</t>
    </r>
  </si>
  <si>
    <r>
      <t xml:space="preserve">  </t>
    </r>
    <r>
      <rPr>
        <sz val="12"/>
        <rFont val="Times New Roman"/>
        <family val="1"/>
      </rPr>
      <t xml:space="preserve">* 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                                                                               </t>
    </r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</si>
  <si>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</si>
  <si>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</si>
  <si>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Федеральная целевая программа «Повышение устойчивости жилых домов, основных объектов и систем жизнеобеспечения в сейсмических районах Российской Федерации на 2009-2014 годы» сейсмоусиление  основных объектов и систем жизнеобеспечения - сейсмоусиление здания школы № 1 по ул. Пограничная, 18/1 в г. Петропавловск-Камчатский Петропавловск-Камчатский городской округ  (расходы за счет средств краевого бюджета), софинансирование</t>
  </si>
  <si>
    <t>Федеральная целевая программа «Повышение устойчивости жилых домов, основных объектов и систем жизнеобеспечения в сейсмических районах Российской Федерации на 2009-2014 годы» сейсмоусиление  основных объектов и систем жизнеобеспечения - сейсмоусиление здания филиала городской поликлиники № 3 по ул. Мишенная, 114 в городе Петропавловск-Камчатский (расходы за счет средств краевого бюджета), софинансирование</t>
  </si>
  <si>
    <t>Субсидии муниципальному автономному  учреждению "Расчётно-кассовый центр по жилищно-коммунальному хозяйству г. Петропавловска-Камчатского" на оказание муниципальных услуг по расчёту (начислению) величины социальной поддержки отдельным категориям граждан при оплате жилого помещения и коммунальных услуг</t>
  </si>
  <si>
    <t>Муниципальная долгосрочная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(постановление администрации Петропавловск-Камчатского городского округа 11.03.2010 № 668)</t>
  </si>
  <si>
    <t>Заработная плата  КОСГУ 211</t>
  </si>
  <si>
    <t xml:space="preserve">                           </t>
  </si>
  <si>
    <t xml:space="preserve">Главные администраторы доходов бюджета Петропавловск-Камчатского городского округа на 2012 год
</t>
  </si>
  <si>
    <t>Код бюджетной классификации Российской Федерации</t>
  </si>
  <si>
    <t>Наименование главного администратора доходов, наименование кода доходов бюджета Петропавловск-Камчатского городского округа</t>
  </si>
  <si>
    <t>Код доходов бюджета Петропавловск-Камчатского городского округа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</si>
  <si>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</si>
  <si>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</si>
  <si>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</si>
  <si>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</si>
  <si>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предотвращения возникновения чрезвычайной ситуации, связанной с электроснабжением многоквартирного дома № 4 по улице Ломоносова, а также проведение аварийно-восстановительных работ</t>
  </si>
  <si>
    <t>Вопросы в области лесных отношений</t>
  </si>
  <si>
    <t>Содержание лесных зон Петропавловск-Камчатского городского округа</t>
  </si>
  <si>
    <t>Автомобильный транспорт</t>
  </si>
  <si>
    <t>Отдельные мероприятия в области автомобильного транспорта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</si>
  <si>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льготной стоимости проездных билетов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</si>
  <si>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на единичные маршруты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</si>
  <si>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</si>
  <si>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Развитие пригородного и городского транспорта на территории Петропавловск-Камчатского городского округа</t>
  </si>
  <si>
    <t>Дорожное хозяйство</t>
  </si>
  <si>
    <t>Отдельные мероприятия в области дорожного хозяйства</t>
  </si>
  <si>
    <t>Мероприятия по внедрению глобальной навигационной системы "Глонасс"</t>
  </si>
  <si>
    <t>Расходы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</si>
  <si>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Программа "Развитие пригородного и городского транспорта на территории Камчатского края на 2011-2013 годы"</t>
  </si>
  <si>
    <t>Мероприятия в области безопасности дорожного движения</t>
  </si>
  <si>
    <t>Уличное освещение</t>
  </si>
  <si>
    <t>Уличное освещение магистральных дорог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</si>
  <si>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</si>
  <si>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технических средств регулирования дорожного движения</t>
  </si>
  <si>
    <t>Содержание автомобильных  дорог общего пользования</t>
  </si>
  <si>
    <t>Обеспечение мероприятий по капитальному ремонту многоквартирных домов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</si>
  <si>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</si>
  <si>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</si>
  <si>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Муниципальная адресная программа "Проведение капитального ремонта многоквартирных домов в Петропавловске-Камчатском городском округе в 2012 году"</t>
  </si>
  <si>
    <t>Водохозяйственные мероприятия</t>
  </si>
  <si>
    <t>Реконструкция канализационных очистных сооружений "Чавыча" в г. Петропавловске-Камчатском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</si>
  <si>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</si>
  <si>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422</t>
  </si>
  <si>
    <t>Мероприятия по улучшению работы систем водоснабжения и водоотведения</t>
  </si>
  <si>
    <t>Расходы на проведение научно-исследовательской работы по модернизации и развитию систем водоснабжения и водоотведения Петропавловск-Елизовской агломерации</t>
  </si>
  <si>
    <t>Программа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</si>
  <si>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Программа "Чистая вода в Камчатском крае на 2012-2017 годы"</t>
  </si>
  <si>
    <t>Распределение расходов бюджета городского округа, осуществляемых за счет субсидий, субвенций и иных межбюджетных трансфертов, полученных из краевого бюджета  на  2012 год</t>
  </si>
  <si>
    <t>Код
 мин-ва,
 ведо-мства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</si>
  <si>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основных объектов и систем жизнеобеспечения - сейсмоусиление здания филиала городской поликлиники № 3 по ул. Мишенная, 114 в городе Петропавловск-Камчатский (расходы за счет остатков средств федерального бюджета на 01.01.2012 года), софинансирование</t>
  </si>
  <si>
    <t>Приложение  7</t>
  </si>
  <si>
    <t>Перечень муниципальных целевых программ на 2012 год</t>
  </si>
  <si>
    <t>№ п\п</t>
  </si>
  <si>
    <t>Наименование главного распорядителя, распорядителя, получателя бюджетных средств</t>
  </si>
  <si>
    <t/>
  </si>
  <si>
    <t>местный бюджет</t>
  </si>
  <si>
    <t>подраздел "Энергосбережение"</t>
  </si>
  <si>
    <t>краевой бюджет</t>
  </si>
  <si>
    <t>подраздел "Питьевая вода"</t>
  </si>
  <si>
    <t xml:space="preserve">подраздел "Государственный технический учет и техническая инвентаризация объектов жилищно-коммунального хозяйства" </t>
  </si>
  <si>
    <t>Муниципальная адресная программа "Проведение капитального ремонта многоквартирных домов в Петропавловске-Камчатском городском округе в 2012 году" (постановление администрации Петропавловск-Камчатского городского округа от 31.01.2012 № 182)</t>
  </si>
  <si>
    <t>Всего по программам,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</si>
  <si>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годы"(постановление администрации Петропавловск-Камчатского городского округа от 02.03.2010 № 635)</t>
  </si>
  <si>
    <t>2 02 02999 04 0000151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</si>
  <si>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</si>
  <si>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</si>
  <si>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2 02 03014 04 0000 151</t>
  </si>
  <si>
    <t>Субвенции бюджетам городских округов на поощрение лучших учителей</t>
  </si>
  <si>
    <t xml:space="preserve"> 2 02 03021 04 0000 151</t>
  </si>
  <si>
    <t>Субвенции бюджетам городских округов на 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</si>
  <si>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</si>
  <si>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</si>
  <si>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</si>
  <si>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</si>
  <si>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</si>
  <si>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2 02 03029 04 0000 151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</si>
  <si>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</si>
  <si>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2 02 03055 04 0000 151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</si>
  <si>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</si>
  <si>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</si>
  <si>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</si>
  <si>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2 02 03999 04 0000 151</t>
  </si>
  <si>
    <t>Прочие субвенции бюджетам городских округов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</si>
  <si>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</si>
  <si>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</si>
  <si>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</si>
  <si>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</si>
  <si>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</si>
  <si>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</si>
  <si>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2 02 09013 04 0000 151</t>
  </si>
  <si>
    <t>Прочие безвозмездные поступления в бюджеты городских округов от федерального бюджета</t>
  </si>
  <si>
    <t xml:space="preserve">2 04 04020 04 0000 180 </t>
  </si>
  <si>
    <t xml:space="preserve">Поступления от денежных пожертвований, предоставляемых негосударственными организациями получателям средств бюджетов городских округов 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</si>
  <si>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</si>
  <si>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</si>
  <si>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Прочие безвозмездные поступления в бюджеты городских округов</t>
  </si>
  <si>
    <t>906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</si>
  <si>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</si>
  <si>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</si>
  <si>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</si>
  <si>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годы"Сейсмоусилинение здания филиала городской поликлиники № 3 по ул. Мишенная, 114 в г.Петропавловск-Камчатском (за счет средств федерального бюджета)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</si>
  <si>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годы"Сейсмоусилинение здания филиала городской поликлиники № 3 по ул. Мишенная, 114 в г. Петропавловск-Камчатском (краевые средства)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</si>
  <si>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годы"Сейсмоусилинение здания школы № 33 по пр. Рыбаков, 30 в г.Петропавловск-Камчатском (за счет средств федерального бюджета)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</si>
  <si>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годы"Разработка проектной документации на строительство сейсмостойких жилых домов, основных объектов и систем жизнеобеспечения-Сейсмоусиление здания жилого дома 18 по ул. Обороны 1854 года в г. Петропавловск-Камчатском (краевые средства)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</si>
  <si>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годы"Разработка проектной документации на строительство сейсмостойких жилых домов, основных объектов и систем жизнеобеспечения-Сейсмоусиление здания школы № 1 по ул. Пограничная, 18/1 в г. Петропавловск-Камчатском (за счет средств федерального бюджета)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</si>
  <si>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годы"Разработка проектной документации на строительство сейсмостойких жилых домов, основных объектов и систем жизнеобеспечения-Сейсмоусиление здания МБДОУ "Детский сад № 47" по ул. Рябиковская,91 в г. Петропавловск-Камчатском (за счет средств федерального бюджета)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</si>
  <si>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годы"Разработка проектной документации на строительство сейсмостойких жилых домов, основных объектов и систем жизнеобеспечения-Сейсмоусиление здания МБДОУ "Детский сад № 47" по ул. Рябиковская,91 в г. Петропавловск-Камчатском (краевые средства)</t>
  </si>
  <si>
    <t>Субсидии на реализацию программы "Повышение энергетической эффективности региональной экономики и сокращение издержек в бюджетном секторе Камчатского края на 2010-2015 годы и в перспективе до 2020 года, а также созданию условий для ее реализации" (краевые средства)</t>
  </si>
  <si>
    <t xml:space="preserve">Субсидии в целях софинанcирования расходных обязательств муниципальных образований в Камчатском крае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(без учета обязательств, связанных с повышением заработной платы)(краевые средства) </t>
  </si>
  <si>
    <t>Субсидии в целях софинансирования расходных обязательств муниципальных образований в Камчатском крае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финансируемым за счет средств местных бюджетов (краевые средства)</t>
  </si>
  <si>
    <t>Субсидии на реализацию долгосрочной краевой целевой программы "Чистая вода в Камчатском крае на 2012-2017 годы" - Реконструкция канализационных очистных сооружений "Чавыча"в 
г. Петропавловск-Камчатский, приоритетные национальные проекты за счет средств краевого бюджета (софинансирование)</t>
  </si>
  <si>
    <t>Субсидии на реализацию долгосрочной краевой целевой программы "Модернизация жилищно-коммунального комплекса и инженерной инфраструктуры Камчатского края на 2010-2012 годы", подраздел "Государственный технический учет и техническая инвентаризация объектов жилищно-коммунального хозяйства"</t>
  </si>
  <si>
    <t>Субсидии на реализацию долгосрочной краевой целевой программы "Развитие пригородного и городского транспорта на территории Камчатского края на 2011-2013 годы" в части предоставления субсидии местным бюджетам на реализацию мероприятия "Проведение обследования объемов пассажиропотока и географии поездок населения" (за счет средств краевого бюджета)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</si>
  <si>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</si>
  <si>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</si>
  <si>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</si>
  <si>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</si>
  <si>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культурой), имеющим ученые степени доктора наук, кандидата наук, государственные награды СССР, РСФСР и Российской Федерации в учреждениях культуры (краевые средства)</t>
  </si>
  <si>
    <t xml:space="preserve"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учрежденияеждения дополнительного образования детей, находящиеся в ведении органов управления культуры), имеющим ученые степени доктора наук, кандидата наук, государственные награды СССР, РСФСР и Российской Федерации в учреждениях культуры (краевые средства) </t>
  </si>
  <si>
    <t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матерей, а также детей в возрасте до трех лет, проживающих в Камчатском крае (краевые средства)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</si>
  <si>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 (краевые средства)</t>
  </si>
  <si>
    <t xml:space="preserve">Физическая культура </t>
  </si>
  <si>
    <t>Другие вопросы в области физической культуры и спорта</t>
  </si>
  <si>
    <t>10.</t>
  </si>
  <si>
    <t>Средства массовой информации</t>
  </si>
  <si>
    <t>Периодическая печать и издательства</t>
  </si>
  <si>
    <t>11.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</si>
  <si>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</si>
  <si>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</si>
  <si>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Всего расходов: </t>
  </si>
  <si>
    <t>"</t>
  </si>
  <si>
    <t>Приложение 10</t>
  </si>
  <si>
    <t>от 24.11.2011 №  435-нд</t>
  </si>
  <si>
    <t>Распределение бюджетных ассигнований по разделам , подразделам, целевым статьям  и видам расходов классификации расходов бюджета в ведомственной структуре расходов  на  2012 год.</t>
  </si>
  <si>
    <t>№ п/п</t>
  </si>
  <si>
    <t xml:space="preserve">Код бюджетной классификации </t>
  </si>
  <si>
    <t>Годовой объем ассигнований</t>
  </si>
  <si>
    <t>в том числе:</t>
  </si>
  <si>
    <t>Код мин-ва, ведомства</t>
  </si>
  <si>
    <t>Раздел, Подраздел</t>
  </si>
  <si>
    <t>Целевая статья</t>
  </si>
  <si>
    <t>Вид расходов</t>
  </si>
  <si>
    <t>Коммунальные  услуги   КОСГУ 223</t>
  </si>
  <si>
    <t>Петропавловск-Камчатская городская территориальная избирательная комиссия</t>
  </si>
  <si>
    <t>Проведение выборов и референдумов</t>
  </si>
  <si>
    <t>Прочая закупка товаров, работ и услуг для государственных нужд</t>
  </si>
  <si>
    <t>244</t>
  </si>
  <si>
    <t>Департамент экономической и бюджетной политики администрации Петропавловск-Камчатского городского округа</t>
  </si>
  <si>
    <t>Руководство и управление в сфере установленных функций</t>
  </si>
  <si>
    <t>Центральный аппарат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</si>
  <si>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</si>
  <si>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</si>
  <si>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</si>
  <si>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</si>
  <si>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</si>
  <si>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</si>
  <si>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Резервные фонды местных администраций</t>
  </si>
  <si>
    <t>Резервные средства</t>
  </si>
  <si>
    <t>870</t>
  </si>
  <si>
    <t>Поддержка коммунального хозяйства</t>
  </si>
  <si>
    <t>831</t>
  </si>
  <si>
    <t>Процентные платежи по долговым обязательствам</t>
  </si>
  <si>
    <t>Процентные платежи по муниципальному долгу</t>
  </si>
  <si>
    <t>Процентные платежи по муниципальному долгу Международной Финансовой Корпорации</t>
  </si>
  <si>
    <t>Обслуживание государственного долга Российской Федерации</t>
  </si>
  <si>
    <t>710</t>
  </si>
  <si>
    <t>Процентные платежи по муниципальному долгу, по другим кредитным договорам коммерческих банков</t>
  </si>
  <si>
    <t>Городская Дума Петропавловск-Камчатского городского округа</t>
  </si>
  <si>
    <t>Глава муниципального образования</t>
  </si>
  <si>
    <t>Закупка товаров, работ, услуг в сфере информационно-коммуникационных технологий</t>
  </si>
  <si>
    <t>242</t>
  </si>
  <si>
    <t>Депутаты представительного органа муниципального образования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</si>
  <si>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</si>
  <si>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</si>
  <si>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</si>
  <si>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</si>
  <si>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лицам, замещающим муниципальные должности при освобождении их от должности</t>
  </si>
  <si>
    <t>Контрольно 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</si>
  <si>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</si>
  <si>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Администрация Петропавловск-Камчатского городского округа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</si>
  <si>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</si>
  <si>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Глава местной администрации (исполнительно-распорядительного органа муниципального образования)</t>
  </si>
  <si>
    <t>Расходы на аттестацию помещений административных зданий</t>
  </si>
  <si>
    <t>Взыскание по исполнительному листу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</si>
  <si>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</si>
  <si>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</si>
  <si>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Расходы на содержание работников в органах местного самоуправления, не отнесенных к муниципальным служащим</t>
  </si>
  <si>
    <t>Программы муниципальных образований</t>
  </si>
  <si>
    <t>Субсидии некоммерческим организациям (за исключением государственных учреждений)</t>
  </si>
  <si>
    <t>630</t>
  </si>
  <si>
    <t>Погашение задолженности по муниципальной долгосрочной целевой программе "Совершенствование гражданской обороны и защиты населения Петропавловск-Камчатского городского округа на 2010-2014 годы"</t>
  </si>
  <si>
    <t>Исполнение судебных актов</t>
  </si>
  <si>
    <t>830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</si>
  <si>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</si>
  <si>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413</t>
  </si>
  <si>
    <t>Аппарат администрации Петропавловск-Камчатского городского округа</t>
  </si>
  <si>
    <t>Расходы на содержание отдела обеспечения и отдела эксплуатации зданий</t>
  </si>
  <si>
    <t>Закупка товаров, работ, услуг в целях капитального ремонта государственного имущества</t>
  </si>
  <si>
    <t>243</t>
  </si>
  <si>
    <t>Учреждения культуры и мероприятия в сфере культуры и кинематографии</t>
  </si>
  <si>
    <t>Муниципальное казенное учреждение "Петропавловск-Камчатский городской архив"</t>
  </si>
  <si>
    <t>111</t>
  </si>
  <si>
    <t>112</t>
  </si>
  <si>
    <t>Иные безвозмездные и безвозвратные перечисления</t>
  </si>
  <si>
    <t>Программа "Развитие архивной отрасли в Камчатском крае на 2011-2013 годы"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</si>
  <si>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</si>
  <si>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</si>
  <si>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Программа "Профилактика правонарушений и преступлений на территории Камчатского края на 2010-2012 годы"</t>
  </si>
  <si>
    <t>Муниципальная долгосрочная целевая программа "Электронный Петропавловск-Камчатский (2010-2015 годы)" (постановление Администрации Петропавловск-Камчатского городского округа от 05.08.2009 № 2312)</t>
  </si>
  <si>
    <t>Погашение задолженности по муниципальной долгосрочной целевой программы "Электронный Петропавловск-Камчатский (2010-2015 годы)"</t>
  </si>
  <si>
    <t>Муниципальная долгосрочная целевая программа "Развитие архивного дела в Петропавловск-Камчатском городском округе на 2011-2014 годы" (постановление Администрации Петропавловск-Камчатского городского округа от 15.06.2010 № 1847)</t>
  </si>
  <si>
    <t>Муниципальное казенное учреждение "Территориальный центр управления кризисными ситуациями".</t>
  </si>
  <si>
    <t>Мероприятия в области образования</t>
  </si>
  <si>
    <t>Премии лауреатам конкурса молодежных проектов Всекавказского молодежного форума</t>
  </si>
  <si>
    <t>Муниципальное автономное учреждение "Ресурсный центр Петропавловск-Камчатского городского округа "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</si>
  <si>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</si>
  <si>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</si>
  <si>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Департамент социального развития Петропавловск-Камчатского городского округа</t>
  </si>
  <si>
    <t>Расходы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</si>
  <si>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Расходы на выполнение  государственных полномочий Камчатского края  по социальному обслуживанию некоторых категорий граждан</t>
  </si>
  <si>
    <t>Расходы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</si>
  <si>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Расходы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</si>
  <si>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Расходы на выполнение отдельных государственных полномочий Камчатского края по организации оказания медицинской помощи населению</t>
  </si>
  <si>
    <t>Методическая работа в области образования (методисты)</t>
  </si>
  <si>
    <t>Межбюджетные трансферты на  выполнение государственных полномочий Камчатского края</t>
  </si>
  <si>
    <t>Расходы на выполнение государственных полномочий Камчатского края</t>
  </si>
  <si>
    <t>Детские дошкольные учреждения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</si>
  <si>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</si>
  <si>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</si>
  <si>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</si>
  <si>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</si>
  <si>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</si>
  <si>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</si>
  <si>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Расходы в целях софинансирования расходных обязательств муниципальных образований</t>
  </si>
  <si>
    <t>Погашение задолженности по долгосрочной муниципальной целевой программе "Пожарная безопасность на объектах социальной сферы в Петропавловск-Камчатском городском округе на 2010-2012 годы"</t>
  </si>
  <si>
    <t>Школы - детские сады, школы начальные, неполные средние и средние</t>
  </si>
  <si>
    <t>Обеспечение деятельности коррекционных школ</t>
  </si>
  <si>
    <t>Учреждения по внешкольной работе с детьми</t>
  </si>
  <si>
    <t>Учреждения по внешкольной работе с детьми (детские музыкальные школы)</t>
  </si>
  <si>
    <t>Учреждения по внешкольной работе с детьми (Образование)</t>
  </si>
  <si>
    <t>Детские дома</t>
  </si>
  <si>
    <t>Стипендии</t>
  </si>
  <si>
    <t>340</t>
  </si>
  <si>
    <t>Модернизация региональных систем общего образования</t>
  </si>
  <si>
    <t>Ежемесячное денежное вознаграждение за классное руководство</t>
  </si>
  <si>
    <t>113 02994 04 0000 130</t>
  </si>
  <si>
    <t>Прочие доходы от компенсации затрат бюджетов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</si>
  <si>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</si>
  <si>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</si>
  <si>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</si>
  <si>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</si>
  <si>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2 02 01001 04 0000 151</t>
  </si>
  <si>
    <t>Дотации бюджетам  городских округов на выравнивание бюджетной обеспеченности</t>
  </si>
  <si>
    <t>202 01003 04 0000 151</t>
  </si>
  <si>
    <t>Дотации бюджетам  городских округов на поддержку мер  по обеспечению сбалансированности бюджетов</t>
  </si>
  <si>
    <t>2 02 02999 04 0000 151</t>
  </si>
  <si>
    <t>Прочие субсидии бюджетам городских округов*</t>
  </si>
  <si>
    <t>2 02 04999 04 0000 151</t>
  </si>
  <si>
    <t xml:space="preserve">Прочие межбюджетные трансферты, передаваемые бюджетам городских округов 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</si>
  <si>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</si>
  <si>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</si>
  <si>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2 07 04000 04 0000 180</t>
  </si>
  <si>
    <t xml:space="preserve">Прочие безвозмездные поступления в бюджеты городских округов </t>
  </si>
  <si>
    <t xml:space="preserve">208 04000 04 0000 180 </t>
  </si>
  <si>
    <t>218 04010 04 0000 180</t>
  </si>
  <si>
    <t>Доходы бюджетов городских округов от возврата бюджетными учреждениями остатков субсидий прошлых лет</t>
  </si>
  <si>
    <t>218 04020 04 0000 180</t>
  </si>
  <si>
    <t>Доходы  бюджетов городских округов от возврата автономными учреждениями остатков  субсидий прошлых лет</t>
  </si>
  <si>
    <t>218 04030 04 0000 180</t>
  </si>
  <si>
    <t>Доходы бюджетов городских округов от возврата иными организациями остатков субсидий прошлых лет</t>
  </si>
  <si>
    <t>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</si>
  <si>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</si>
  <si>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</si>
  <si>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1 11 05012 04 0000 120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</si>
  <si>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</si>
  <si>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</si>
  <si>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</si>
  <si>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</si>
  <si>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202 02100 04 0000 151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</si>
  <si>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</si>
  <si>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202 03002 04 0000 151</t>
  </si>
  <si>
    <t>Субвенции бюджетам городских округов на осуществление полномочий по подготовке поведения статистических переписей</t>
  </si>
  <si>
    <t>2 02 03024 04 0000 151</t>
  </si>
  <si>
    <t>Субвенции бюджетам городских округов на выполнение передаваемых полномочий субъектов Российской Федерации*</t>
  </si>
  <si>
    <t>202 04999 04 0000 151</t>
  </si>
  <si>
    <t>904</t>
  </si>
  <si>
    <t>116 23041 04 0000 140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</si>
  <si>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</si>
  <si>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</si>
  <si>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</si>
  <si>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</si>
  <si>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</si>
  <si>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905</t>
  </si>
  <si>
    <t xml:space="preserve">111 05034 04 0000 120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</si>
  <si>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</si>
  <si>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</si>
  <si>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</si>
  <si>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2 02 02008 04 0000 151</t>
  </si>
  <si>
    <t>Субсидии бюджетам городских округов на обеспечение жильем молодых семей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</si>
  <si>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</si>
  <si>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</si>
  <si>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2 02 02051 04 0000 151</t>
  </si>
  <si>
    <t>Субсидии бюджетам городских округов на реализацию федеральных целевых программ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</si>
  <si>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</si>
  <si>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</si>
  <si>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</si>
  <si>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</si>
  <si>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202 02141  04 0000 151 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</si>
  <si>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</si>
  <si>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202 02145 04 0000 151</t>
  </si>
  <si>
    <t>Субсидии бюджетам городских округов на модернизацию региональных систем общего образования</t>
  </si>
  <si>
    <t>03027</t>
  </si>
  <si>
    <t>7402</t>
  </si>
  <si>
    <t>7252</t>
  </si>
  <si>
    <t>03029</t>
  </si>
  <si>
    <t>7362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</si>
  <si>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(федеральные средства)</t>
  </si>
  <si>
    <t>03055</t>
  </si>
  <si>
    <t>7351</t>
  </si>
  <si>
    <t>ИНЫЕ МЕЖБЮДЖЕТНЫЕ ТРАНСФЕРТЫ</t>
  </si>
  <si>
    <t>Прочие межбюджетные трансферты на комплектование книжных фондов библиотек муниципальных образований</t>
  </si>
  <si>
    <t>Межбюджетные трансферты, передаваемые бюджетам городских округовна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</si>
  <si>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Иные межбюджетные трпнсферты на реализацию программы модернизации здравоохранения субъектов Российской Федерации в части укрепления материально-технической базы медицинских учреждений (за счет средств краевого бюджета)</t>
  </si>
  <si>
    <t>8022</t>
  </si>
  <si>
    <t>Межбюджетные трансферты на реализацию программы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 (за счет средств краевого бюджета)</t>
  </si>
  <si>
    <t>8062</t>
  </si>
  <si>
    <t>Иные межбюджетные трансферты на проведение научно-исследовательской работы по модернизации и развитию систем водоснабжения и водоотведения Петропавловск-Елизовской агломерации</t>
  </si>
  <si>
    <t>8132</t>
  </si>
  <si>
    <t>БЕЗВОЗМЕЗДНЫЕ ПОСТУПЛЕНИЯ ОТ НЕГОСУДАРСТВЕННЫХ ОРГАНИЗАЦИЙ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</si>
  <si>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</si>
  <si>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 </t>
  </si>
  <si>
    <t>ДОХОДЫ ОТ ПРИНОСЯЩЕЙ ДОХОД ДЕЯТЕЛЬНОСТИ</t>
  </si>
  <si>
    <t>ИТОГО ДОХОДОВ:</t>
  </si>
  <si>
    <t>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</si>
  <si>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</si>
  <si>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нарушения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</si>
  <si>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ФЦП "Жилище" на 2011-2015 годы-Подпрограмма "Обеспечение жильем молодых семей"-предоставление субсидий на строительство (приобретение) жилья молодым семьям, нуждающимся в улучшении жилищных условий Приоритетные национальные проекты за счет средств федерального бюджета</t>
  </si>
  <si>
    <t>ФЦП "Жилище" на 2011-2015 годы-Подпрограмма "Обеспечение жильем молодых семей"-предоставление субсидий на строительство (приобретение) жилья молодым семьям, нуждающимся в улучшении жилищных условий Приоритетные национальные проекты за счет средств краевого бюджета</t>
  </si>
  <si>
    <t>Субсидии в целях софинансирования расходных обязательств муниципальных районов и городских округов в Камчатском крае по организации общедоступного бесплатного дошкольного образования в части повышения оплаты труда отдельных категорий работников муниципальных образовательных учреждений, реализующих основную общеобразовательную программу дошкольного образования (за счет средств краевого бюджета)</t>
  </si>
  <si>
    <t>Расходы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</si>
  <si>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Социальная помощь</t>
  </si>
  <si>
    <t>Федеральный закон от 12 января 1996 года № 8-ФЗ "О погребении и похоронном деле"</t>
  </si>
  <si>
    <t>Возмещение федеральными органами исполнительной власти расходов на погребение</t>
  </si>
  <si>
    <t>Расходы 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</si>
  <si>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</si>
  <si>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 xml:space="preserve">Поддержка ветеранов Великой Отечественной Войны </t>
  </si>
  <si>
    <t>Муниципальная социальная поддержка ветеранов Великой Отечественной Войны на ремонт жилых помещений</t>
  </si>
  <si>
    <t>Меры социальной поддержки населения по публичным нормативным обязательствам</t>
  </si>
  <si>
    <t>314</t>
  </si>
  <si>
    <t xml:space="preserve">Расходы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</t>
  </si>
  <si>
    <t xml:space="preserve">Расходы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</si>
  <si>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Пособия и компенсации по публичным нормативным обязательствам</t>
  </si>
  <si>
    <t>313</t>
  </si>
  <si>
    <t>Оплата труда приемного родителя (средства краевого бюджета)</t>
  </si>
  <si>
    <t>Расходы на содержание ребёнка в семье опекуна и приемной семье, а также вознаграждение, причитающееся приемному родителю</t>
  </si>
  <si>
    <t>Расходы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</si>
  <si>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</si>
  <si>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</si>
  <si>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Приобретение товаров, работ, услуг в пользу граждан</t>
  </si>
  <si>
    <t>323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</si>
  <si>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</si>
  <si>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(оказание зубопротезной помощи)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</si>
  <si>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</si>
  <si>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Мероприятия для населения в области социальной политики</t>
  </si>
  <si>
    <t>Программа "Повышение энергетической эффективности региональной экономики и сокращение издержек в бюджетном секторе Камчатского края на 2010-2015 годы и в перспективе до 2020 годы, а также создание условий для ее реализации"</t>
  </si>
  <si>
    <t>Субсидия муниципальному унитарному предприятию "Спартак"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</si>
  <si>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</si>
  <si>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</si>
  <si>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Расходы на осуществление государственных полномочий Камчатского края по присвоению спортивных разрядов</t>
  </si>
  <si>
    <t>Муниципальная долгосрочная целевая программа "Спортивный Петропавловск на 2010-2014 годы" (Постановление администрации Петропавловск-Камчатского городского округа от 06.08.2010 № 2346)</t>
  </si>
  <si>
    <t>Погашение задолженности по муниципальной долгосрочной целевой программе "Спортивный Петропавловск на 2010-2014 годы"</t>
  </si>
  <si>
    <t>Комитет по управлению имуществом Петропавловск-Камчатского городского округа</t>
  </si>
  <si>
    <t>Проведение ликвидационных реорганизационных мероприятий</t>
  </si>
  <si>
    <t>Расходы по регистрационному учету населения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</si>
  <si>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</si>
  <si>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</si>
  <si>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Ремонт высвобождаемого жилого фонда</t>
  </si>
  <si>
    <t>Приобретение снегоуборочной техники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</si>
  <si>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</si>
  <si>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</si>
  <si>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средств, поступающих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</si>
  <si>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</si>
  <si>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</t>
  </si>
  <si>
    <t>Погашение реструктуризированной и прочей задолженности</t>
  </si>
  <si>
    <t xml:space="preserve"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</si>
  <si>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</si>
  <si>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</si>
  <si>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</si>
  <si>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</si>
  <si>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</si>
  <si>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</si>
  <si>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</si>
  <si>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Налог на доходы физических лиц,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</si>
  <si>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</si>
  <si>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t>Субвенции на выполнение отдельных государственных полномочий Камчатского края по организации оказания медицинской помощи населению, в том числе на обеспечение отдельных категорий граждан лекарственными средствами и изделиями медицинского назначения (краевые средства)</t>
  </si>
  <si>
    <t>Субвенции на 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вознаграждение, причитающееся приемному родителю (краевые средства)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</si>
  <si>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 на администрирование полномочий)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</si>
  <si>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</si>
  <si>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202 02150 04 0000 151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</si>
  <si>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</si>
  <si>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от  24.11.2011  № 435-нд</t>
  </si>
  <si>
    <t>Приложение 6</t>
  </si>
  <si>
    <t>Источники финансирования дефицита бюджета Петропавловск-Камчатского городского округа на 2012 год</t>
  </si>
  <si>
    <t>Код бюджетной классификации</t>
  </si>
  <si>
    <t>Наименование показателя</t>
  </si>
  <si>
    <t>Источники финансирования дефицита бюджета городского округа: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</si>
  <si>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</si>
  <si>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</si>
  <si>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</si>
  <si>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</si>
  <si>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</si>
  <si>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</si>
  <si>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</si>
  <si>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</si>
  <si>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</si>
  <si>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</si>
  <si>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</si>
  <si>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</si>
  <si>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</si>
  <si>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</si>
  <si>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</si>
  <si>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</si>
  <si>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</si>
  <si>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</si>
  <si>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</si>
  <si>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</si>
  <si>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</si>
  <si>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</si>
  <si>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</si>
  <si>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</si>
  <si>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</si>
  <si>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</si>
  <si>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</si>
  <si>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</si>
  <si>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</si>
  <si>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</si>
  <si>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</si>
  <si>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</si>
  <si>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</si>
  <si>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 xml:space="preserve">01 06 04 00 04 0000 810  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</si>
  <si>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</si>
  <si>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</si>
  <si>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</si>
  <si>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</si>
  <si>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</si>
  <si>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</si>
  <si>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</si>
  <si>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</si>
  <si>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финансирования дефицита бюджета Петропавловск-Камчатского городского округа на плановый период 2013-2014 годов</t>
  </si>
  <si>
    <t>Плановый период</t>
  </si>
  <si>
    <t>2013 год</t>
  </si>
  <si>
    <t>2014 год</t>
  </si>
  <si>
    <t>муниципальных гарантий Петропавловск-Камчатского городского округа на 2012 год</t>
  </si>
  <si>
    <t>1. Перечень муниципальных гарантий Петропавловск-Камчатского городского округа подлежащих предоставлению в 2012 году</t>
  </si>
  <si>
    <t>в тыс. рублей</t>
  </si>
  <si>
    <t>Направления (цели) гарантирования</t>
  </si>
  <si>
    <t>Получатель гарантии</t>
  </si>
  <si>
    <t>Верхний предел муниципального долга на 01.01.2012</t>
  </si>
  <si>
    <t>2012 год</t>
  </si>
  <si>
    <t>Верхний предел муниципального долга на 01.01.2013</t>
  </si>
  <si>
    <t>Срок действия муниципальной гарантии</t>
  </si>
  <si>
    <t>Наличия права регрессного требования гаранта к принципалу</t>
  </si>
  <si>
    <t>Объем бюджетных ассигнований на исполнение гарантий по возможным гарантийным случаям</t>
  </si>
  <si>
    <t>Иные условия предоставления и исполнения гарантий</t>
  </si>
  <si>
    <t>получение</t>
  </si>
  <si>
    <t>погашение</t>
  </si>
  <si>
    <t>Гарантии-всего:</t>
  </si>
  <si>
    <t xml:space="preserve">в том числе: </t>
  </si>
  <si>
    <t>Инвестиционные мероприятия по строительству, реконструкции и модернизации систем водоснабжения и водоотведения, ремонтная программа и обеспечение аварийно-восстановительных работ-всего:</t>
  </si>
  <si>
    <t>МУП "Петропавловский водоканал"</t>
  </si>
  <si>
    <t>да</t>
  </si>
  <si>
    <t>Муниципальные гарантии Петропавловск-Камчатского городского округа не обеспечивают исполнения  обязательств по уплате неустоек (пеней, штрафов)</t>
  </si>
  <si>
    <t>1.1</t>
  </si>
  <si>
    <t>ремонтная программа и обеспечение аварийно-восстановительных работ</t>
  </si>
  <si>
    <t>1 год</t>
  </si>
  <si>
    <t>1.2</t>
  </si>
  <si>
    <t>краткосрочный кредит для замещения кассового разрыва с целью приобретения ТМЦ</t>
  </si>
  <si>
    <t>1.3</t>
  </si>
  <si>
    <t>подготовка к осенне-зимнему периоду</t>
  </si>
  <si>
    <t>1.4</t>
  </si>
  <si>
    <t>реализация Инвестиционной программы МУП "Петропавловский водоканал" на 2010-2015 годы, утвержденной решением Городской Думы Петропавловск-Камчатского городского округа от от 02.11.2010 № 916-р</t>
  </si>
  <si>
    <t>10 лет</t>
  </si>
  <si>
    <t>Кредиты предприятиям муниципальной формы собственности на выплату  заработной платы, всего:</t>
  </si>
  <si>
    <t>2.3</t>
  </si>
  <si>
    <t>2.5</t>
  </si>
  <si>
    <t>МУП "Спецдорремстрой"</t>
  </si>
  <si>
    <t>2.6</t>
  </si>
  <si>
    <t>МУП  "Спецтранс"</t>
  </si>
  <si>
    <t>3</t>
  </si>
  <si>
    <t>Реализация программы поэтапного перехода на отпуск потребителям коммунальных ресурсов по приборам учёта</t>
  </si>
  <si>
    <t>МУП "Управление механизации и автомобильного транспорта"</t>
  </si>
  <si>
    <t>4 года</t>
  </si>
  <si>
    <t>4</t>
  </si>
  <si>
    <t>Разработка перспективной схемы теплоснабжения г. Петропавловска-Камчатского и проекта программы развития коммунальной инфраструктуры</t>
  </si>
  <si>
    <t>7 лет</t>
  </si>
  <si>
    <t>5</t>
  </si>
  <si>
    <t>Приобретение материалов и специализированной техники для ремонта и строительства автомобильных дорог общего пользования местного значения в целях выполнения плана производственной деятельности МУП "Спецдорремстрой" в 2012 году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</si>
  <si>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случаям, в 2012 году</t>
  </si>
  <si>
    <t xml:space="preserve">Исполнение муниципальных гарантий Петропавловск-Камчатского городского округа </t>
  </si>
  <si>
    <t xml:space="preserve">Объем бюджетных ассигнований на исполнение гарантий по возможным гарантийным случаям, в тыс. рублей </t>
  </si>
  <si>
    <t xml:space="preserve">За счет источников финансирования дефицита бюджета Петропавловск-Камчатского городского округа </t>
  </si>
  <si>
    <t>ПРОГРАММА</t>
  </si>
  <si>
    <t>муниципальных гарантий Петропавловск-Камчатского городского округа на плановый период 2013 – 2014 годов</t>
  </si>
  <si>
    <t>1. Перечень муниципальных гарантий Петропавловск-Камчатского городского округа подлежащих предоставлению в плановом периоде 2013 – 2014 годов</t>
  </si>
  <si>
    <t>Верхний предел муниципального долга на 01.01.2014</t>
  </si>
  <si>
    <t>Верхний предел муниципального долга на 01.01.2015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</si>
  <si>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</si>
  <si>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</si>
  <si>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7312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</si>
  <si>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 (краевой бюджет)</t>
  </si>
  <si>
    <t>7322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</si>
  <si>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(краевой бюджет)</t>
  </si>
  <si>
    <t>7332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</si>
  <si>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</si>
  <si>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7372</t>
  </si>
  <si>
    <t>7382</t>
  </si>
  <si>
    <t>7392</t>
  </si>
  <si>
    <t>7412</t>
  </si>
  <si>
    <t>7422</t>
  </si>
  <si>
    <t>7432</t>
  </si>
  <si>
    <t>7442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</si>
  <si>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</si>
  <si>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7462</t>
  </si>
  <si>
    <t>Субвенции на выполнение государственных полномочий Камчатского края по созданию  административных комиссий в целях привлечения к административной ответственности, предусмотренной законом Камчатского края (краевые средства)</t>
  </si>
  <si>
    <t>7472</t>
  </si>
  <si>
    <t>7482</t>
  </si>
  <si>
    <t>7492</t>
  </si>
  <si>
    <t>Субвенции на осуществление государственных полномочий Камчатского края по привоению спортивных разрядов (краевые средства)</t>
  </si>
  <si>
    <t>Субвенции на выполнение отдельных государственных полномочий Камчатского края по организации оказания медицинской помощи населению (краевые средства)</t>
  </si>
  <si>
    <t>Погашение задолженности по долгосрочной муниципальной целевой программе "Модернизация жилищно-коммунального комплекса и инженерной инфраструктуры Петропавловск-Камчатского городского округа на 2010-2012 годы", подраздел "Питьевая вода"</t>
  </si>
  <si>
    <t>Инвестиционные программы</t>
  </si>
  <si>
    <t>Инвестиционная программа муниципального унитарного предприятия "Петропавловский водоканал" на 2010 2015 годы</t>
  </si>
  <si>
    <t>Уличное освещение внутриквартальных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</si>
  <si>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</si>
  <si>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</si>
  <si>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</si>
  <si>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Прочие мероприятия по благоустройству городских округов и поселений</t>
  </si>
  <si>
    <t>Субсидии на возмещение затрат, связанных с перемещением задержанных транспортных средств и за первые сутки хранения</t>
  </si>
  <si>
    <t>Субсидии муниципальному автономному учреждению "Управление жилищно-коммунального хозяйства" на проведение ликвидационных и реорганизационных мероприятий</t>
  </si>
  <si>
    <t>Муниципальное казенное учреждение "Управление благоустройства г. Петропавловска-Камчатского"</t>
  </si>
  <si>
    <t>Муниципальное казенное учреждение "Управление транспорта и дорожного хозяйства Петропавловск-Камчатского городского округа"</t>
  </si>
  <si>
    <t>Департамент градостроительства и земельных отношений Петропавловск-Камчатского городского округа</t>
  </si>
  <si>
    <t>Муниципальное казенное учреждение "Управление капитального строительства и ремонта"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</si>
  <si>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</si>
  <si>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</si>
  <si>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2009 - 2014 годы"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</si>
  <si>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</si>
  <si>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</si>
  <si>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</si>
  <si>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</si>
  <si>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</si>
  <si>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</si>
  <si>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(обустройство мест захоронения в восточной части г. Петропавловска-Камчатского)</t>
  </si>
  <si>
    <t>Строительство универсальных крытых спортивных манежей на базе средних общеобразовательных школ в г.Петропавловск-Камчатский</t>
  </si>
  <si>
    <t>Управление экономики Петропавловск-Камчатского городского округа</t>
  </si>
  <si>
    <t>Департамент организации муниципальных закупок Петропавловск-Камчатского городского округа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</si>
  <si>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</si>
  <si>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 xml:space="preserve">Муниципальное учреждение "Дирекция службы заказчика по жилищно-коммунальному хозяйству г. Петропавловска-Камчатского" </t>
  </si>
  <si>
    <t xml:space="preserve">Муниципальное бюджетное учреждение "Дирекция службы заказчика по жилищно-коммунальному хозяйству г. Петропавловска-Камчатского" </t>
  </si>
  <si>
    <t>Управление культуры г.Петропавловска-Камчатского</t>
  </si>
  <si>
    <t>Управление культуры г. Петропавловска-Камчатского</t>
  </si>
  <si>
    <t>ИТОГО РАСХОДОВ: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</si>
  <si>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</si>
  <si>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Муниципальная долгосрочная целевая программа "Устойчивое развитие коренных малочисленных народов Севера, Сибири и Дальнего Востока в Петропавловск-Камчатском городском округе на 2012-2015 годы" (постановление администрации Петропавловск-Камчатского городского округа от 29.09.2011 № 2607)</t>
  </si>
  <si>
    <t>Муниципальная долгосрочная целевая программа "Поддержка социально-ориентированных некоммерческих организаций Петропавловск-Камчатского городского округа на 2012-2014 годы" (постановление администрации Петропавловск-Камчатского городского округа от 29.09.2011 № 2613)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</si>
  <si>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"Реконструкция сооружения котельной № 1" (постановление администрации Петропавловск-Камчатского городского округа от 02.03.2010 № 635)</t>
  </si>
  <si>
    <t>Расходы в целях  софинансирования расходных обязательств муниципальных районов и городских округов в Камчатском крае по организации общедоступного бесплатного дошкольного образования в части повышения оплаты труда отдельных категорий работников муниципальных образовательных учреждений, реализующих основную общеобразовательную программу дошкольного образования</t>
  </si>
  <si>
    <t>Расходы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кандидата наук, государственные награды СССР, РСФСР и Российской Федерации</t>
  </si>
  <si>
    <t>Расходы на 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</t>
  </si>
  <si>
    <t>Расходы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программам, в отдельных образовательных учреждениях в Камчатском крае</t>
  </si>
  <si>
    <t xml:space="preserve">Единый сельскохозяйственный налог </t>
  </si>
  <si>
    <t xml:space="preserve">182 </t>
  </si>
  <si>
    <t>1 05 03020 01 0000 110</t>
  </si>
  <si>
    <t>Единый сельскохозяйственный налог (за налоговые периоды, истекшие до 1 января 2011 года)</t>
  </si>
  <si>
    <t>"Приложение 20</t>
  </si>
  <si>
    <t>Приложение  1</t>
  </si>
  <si>
    <t>"Приложение 1</t>
  </si>
  <si>
    <t>Приложение  2</t>
  </si>
  <si>
    <t xml:space="preserve">Приложение 3 </t>
  </si>
  <si>
    <t>"Приложение 7</t>
  </si>
  <si>
    <t>Приложение  5</t>
  </si>
  <si>
    <t>"Приложение 8</t>
  </si>
  <si>
    <t>Приложение  8</t>
  </si>
  <si>
    <t>"Приложение 15</t>
  </si>
  <si>
    <t>"Приложение 17</t>
  </si>
  <si>
    <t>"Приложение 21</t>
  </si>
  <si>
    <t xml:space="preserve">  от  24.11.2011  № 435-нд     </t>
  </si>
  <si>
    <t>Код главного администрато-ра доходов</t>
  </si>
  <si>
    <t>Адми-нист-ратор</t>
  </si>
  <si>
    <t>от 20.04.2012 № 494-нд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</si>
</sst>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00"/>
    <numFmt numFmtId="189" formatCode="000;[Red]\-000;&quot;&quot;"/>
    <numFmt numFmtId="190" formatCode="#,###,##0.00000;[Red]\-#,###,##0.00000;0.00000"/>
    <numFmt numFmtId="191" formatCode="#,##0.00;[Red]\-#,##0.00;0.00"/>
    <numFmt numFmtId="192" formatCode="#,##0;[Red]\-#,##0;0"/>
    <numFmt numFmtId="193" formatCode="#,##0.00000;[Red]\-#,##0.00000;0.00000"/>
    <numFmt numFmtId="194" formatCode="#,##0.00;[Red]\-#,##0.00;&quot; &quot;"/>
    <numFmt numFmtId="195" formatCode="000;[Red]\-000;000"/>
    <numFmt numFmtId="196" formatCode="0000000;[Red]\-0000000;0000000"/>
    <numFmt numFmtId="197" formatCode="00;[Red]\-00;&quot;&quot;"/>
    <numFmt numFmtId="198" formatCode="0000;[Red]\-0000;0000"/>
    <numFmt numFmtId="199" formatCode="000"/>
    <numFmt numFmtId="200" formatCode="0000000"/>
    <numFmt numFmtId="201" formatCode="#,##0.0000;[Red]\-#,##0.0000;0.0000"/>
    <numFmt numFmtId="202" formatCode="#,##0.000;[Red]\-#,##0.000;0.000"/>
    <numFmt numFmtId="203" formatCode="#,##0.0;[Red]\-#,##0.0;0.0"/>
    <numFmt numFmtId="204" formatCode="#,##0.0"/>
    <numFmt numFmtId="205" formatCode="#,##0.00000"/>
    <numFmt numFmtId="206" formatCode="00"/>
    <numFmt numFmtId="207" formatCode="00000"/>
    <numFmt numFmtId="208" formatCode="#,##0.00000_ ;[Red]\-#,##0.00000\ "/>
    <numFmt numFmtId="209" formatCode="#,###,##0.00000;[Red]\-#,###,##0.00000;0.0000"/>
    <numFmt numFmtId="210" formatCode="0.00000"/>
    <numFmt numFmtId="211" formatCode="#,##0.000000"/>
    <numFmt numFmtId="212" formatCode="0.0%"/>
    <numFmt numFmtId="213" formatCode="0.0000"/>
    <numFmt numFmtId="214" formatCode="0.000000"/>
    <numFmt numFmtId="215" formatCode="0.0"/>
    <numFmt numFmtId="216" formatCode="0.000"/>
    <numFmt numFmtId="217" formatCode="#,##0.000"/>
    <numFmt numFmtId="218" formatCode="#,##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0.000%"/>
  </numFmts>
  <fonts count="5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56"/>
      <name val="Times New Roman"/>
      <family val="1"/>
    </font>
    <font>
      <sz val="11"/>
      <color indexed="9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color indexed="56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/>
      <bottom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thin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5" borderId="0" applyNumberFormat="0" applyBorder="0" applyAlignment="0" applyProtection="0"/>
    <xf numFmtId="0" fontId="19" fillId="5" borderId="0" applyNumberFormat="0" applyBorder="0" applyAlignment="0" applyProtection="0"/>
    <xf numFmtId="0" fontId="7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7" borderId="0" applyNumberFormat="0" applyBorder="0" applyAlignment="0" applyProtection="0"/>
    <xf numFmtId="0" fontId="19" fillId="7" borderId="0" applyNumberFormat="0" applyBorder="0" applyAlignment="0" applyProtection="0"/>
    <xf numFmtId="0" fontId="7" fillId="8" borderId="0" applyNumberFormat="0" applyBorder="0" applyAlignment="0" applyProtection="0"/>
    <xf numFmtId="0" fontId="19" fillId="8" borderId="0" applyNumberFormat="0" applyBorder="0" applyAlignment="0" applyProtection="0"/>
    <xf numFmtId="0" fontId="7" fillId="9" borderId="0" applyNumberFormat="0" applyBorder="0" applyAlignment="0" applyProtection="0"/>
    <xf numFmtId="0" fontId="19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10" borderId="0" applyNumberFormat="0" applyBorder="0" applyAlignment="0" applyProtection="0"/>
    <xf numFmtId="0" fontId="7" fillId="5" borderId="0" applyNumberFormat="0" applyBorder="0" applyAlignment="0" applyProtection="0"/>
    <xf numFmtId="0" fontId="19" fillId="5" borderId="0" applyNumberFormat="0" applyBorder="0" applyAlignment="0" applyProtection="0"/>
    <xf numFmtId="0" fontId="7" fillId="8" borderId="0" applyNumberFormat="0" applyBorder="0" applyAlignment="0" applyProtection="0"/>
    <xf numFmtId="0" fontId="19" fillId="8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26" fillId="12" borderId="0" applyNumberFormat="0" applyBorder="0" applyAlignment="0" applyProtection="0"/>
    <xf numFmtId="0" fontId="8" fillId="9" borderId="0" applyNumberFormat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26" fillId="10" borderId="0" applyNumberFormat="0" applyBorder="0" applyAlignment="0" applyProtection="0"/>
    <xf numFmtId="0" fontId="8" fillId="13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5" borderId="0" applyNumberFormat="0" applyBorder="0" applyAlignment="0" applyProtection="0"/>
    <xf numFmtId="0" fontId="8" fillId="16" borderId="0" applyNumberFormat="0" applyBorder="0" applyAlignment="0" applyProtection="0"/>
    <xf numFmtId="0" fontId="26" fillId="16" borderId="0" applyNumberFormat="0" applyBorder="0" applyAlignment="0" applyProtection="0"/>
    <xf numFmtId="0" fontId="8" fillId="17" borderId="0" applyNumberFormat="0" applyBorder="0" applyAlignment="0" applyProtection="0"/>
    <xf numFmtId="0" fontId="26" fillId="17" borderId="0" applyNumberFormat="0" applyBorder="0" applyAlignment="0" applyProtection="0"/>
    <xf numFmtId="0" fontId="8" fillId="18" borderId="0" applyNumberFormat="0" applyBorder="0" applyAlignment="0" applyProtection="0"/>
    <xf numFmtId="0" fontId="26" fillId="18" borderId="0" applyNumberFormat="0" applyBorder="0" applyAlignment="0" applyProtection="0"/>
    <xf numFmtId="0" fontId="8" fillId="13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  <xf numFmtId="0" fontId="8" fillId="19" borderId="0" applyNumberFormat="0" applyBorder="0" applyAlignment="0" applyProtection="0"/>
    <xf numFmtId="0" fontId="26" fillId="19" borderId="0" applyNumberFormat="0" applyBorder="0" applyAlignment="0" applyProtection="0"/>
    <xf numFmtId="0" fontId="9" fillId="7" borderId="1" applyNumberFormat="0" applyAlignment="0" applyProtection="0"/>
    <xf numFmtId="0" fontId="27" fillId="7" borderId="1" applyNumberFormat="0" applyAlignment="0" applyProtection="0"/>
    <xf numFmtId="0" fontId="10" fillId="20" borderId="2" applyNumberFormat="0" applyAlignment="0" applyProtection="0"/>
    <xf numFmtId="0" fontId="28" fillId="20" borderId="2" applyNumberFormat="0" applyAlignment="0" applyProtection="0"/>
    <xf numFmtId="0" fontId="11" fillId="20" borderId="1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32" fillId="0" borderId="4" applyNumberFormat="0" applyFill="0" applyAlignment="0" applyProtection="0"/>
    <xf numFmtId="0" fontId="14" fillId="0" borderId="5" applyNumberFormat="0" applyFill="0" applyAlignment="0" applyProtection="0"/>
    <xf numFmtId="0" fontId="3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4" fillId="0" borderId="6" applyNumberFormat="0" applyFill="0" applyAlignment="0" applyProtection="0"/>
    <xf numFmtId="0" fontId="16" fillId="21" borderId="7" applyNumberFormat="0" applyAlignment="0" applyProtection="0"/>
    <xf numFmtId="0" fontId="35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4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  <xf numFmtId="0" fontId="42" fillId="4" borderId="0" applyNumberFormat="0" applyBorder="0" applyAlignment="0" applyProtection="0"/>
  </cellStyleXfs>
  <cellXfs count="876">
    <xf numFmtId="0" fontId="0" fillId="0" borderId="0" xfId="0" applyAlignment="1">
      <alignment/>
    </xf>
    <xf numFmtId="0" fontId="4" fillId="0" borderId="0" xfId="136" applyFont="1">
      <alignment/>
      <protection/>
    </xf>
    <xf numFmtId="0" fontId="3" fillId="0" borderId="0" xfId="89" applyFont="1">
      <alignment/>
      <protection/>
    </xf>
    <xf numFmtId="0" fontId="3" fillId="24" borderId="0" xfId="125" applyFont="1" applyFill="1" applyAlignment="1">
      <alignment horizontal="right"/>
      <protection/>
    </xf>
    <xf numFmtId="0" fontId="3" fillId="0" borderId="0" xfId="125" applyFont="1" applyFill="1" applyAlignment="1">
      <alignment horizontal="right"/>
      <protection/>
    </xf>
    <xf numFmtId="0" fontId="3" fillId="0" borderId="0" xfId="125" applyFont="1" applyAlignment="1">
      <alignment horizontal="right"/>
      <protection/>
    </xf>
    <xf numFmtId="0" fontId="25" fillId="0" borderId="0" xfId="89" applyFont="1">
      <alignment/>
      <protection/>
    </xf>
    <xf numFmtId="204" fontId="3" fillId="0" borderId="0" xfId="125" applyNumberFormat="1" applyFont="1" applyFill="1" applyAlignment="1">
      <alignment vertical="center" wrapText="1"/>
      <protection/>
    </xf>
    <xf numFmtId="0" fontId="3" fillId="0" borderId="0" xfId="88" applyFont="1" applyAlignment="1">
      <alignment horizontal="right"/>
      <protection/>
    </xf>
    <xf numFmtId="0" fontId="3" fillId="0" borderId="0" xfId="100" applyFont="1" applyAlignment="1">
      <alignment horizontal="right"/>
      <protection/>
    </xf>
    <xf numFmtId="0" fontId="25" fillId="0" borderId="0" xfId="89" applyFont="1" applyAlignment="1" applyProtection="1">
      <alignment/>
      <protection hidden="1"/>
    </xf>
    <xf numFmtId="0" fontId="25" fillId="0" borderId="0" xfId="89" applyFont="1" applyProtection="1">
      <alignment/>
      <protection hidden="1"/>
    </xf>
    <xf numFmtId="0" fontId="25" fillId="0" borderId="0" xfId="89" applyNumberFormat="1" applyFont="1" applyFill="1" applyAlignment="1" applyProtection="1">
      <alignment horizontal="center" wrapText="1"/>
      <protection hidden="1"/>
    </xf>
    <xf numFmtId="0" fontId="25" fillId="0" borderId="0" xfId="89" applyFont="1" applyBorder="1" applyProtection="1">
      <alignment/>
      <protection hidden="1"/>
    </xf>
    <xf numFmtId="0" fontId="25" fillId="0" borderId="0" xfId="89" applyFont="1" applyFill="1" applyAlignment="1" applyProtection="1">
      <alignment/>
      <protection hidden="1"/>
    </xf>
    <xf numFmtId="204" fontId="3" fillId="0" borderId="0" xfId="119" applyNumberFormat="1" applyFont="1" applyFill="1" applyAlignment="1">
      <alignment vertical="center" wrapText="1"/>
      <protection/>
    </xf>
    <xf numFmtId="0" fontId="3" fillId="0" borderId="0" xfId="119" applyFont="1" applyFill="1" applyBorder="1" applyAlignment="1">
      <alignment horizontal="right" wrapText="1"/>
      <protection/>
    </xf>
    <xf numFmtId="0" fontId="3" fillId="24" borderId="10" xfId="119" applyFont="1" applyFill="1" applyBorder="1" applyAlignment="1">
      <alignment horizontal="center" vertical="center" wrapText="1"/>
      <protection/>
    </xf>
    <xf numFmtId="0" fontId="3" fillId="24" borderId="11" xfId="119" applyFont="1" applyFill="1" applyBorder="1" applyAlignment="1">
      <alignment horizontal="center" vertical="center" wrapText="1"/>
      <protection/>
    </xf>
    <xf numFmtId="0" fontId="3" fillId="24" borderId="12" xfId="119" applyFont="1" applyFill="1" applyBorder="1" applyAlignment="1">
      <alignment horizontal="center" vertical="center" wrapText="1"/>
      <protection/>
    </xf>
    <xf numFmtId="0" fontId="3" fillId="0" borderId="13" xfId="119" applyFont="1" applyFill="1" applyBorder="1" applyAlignment="1">
      <alignment horizontal="center" vertical="center"/>
      <protection/>
    </xf>
    <xf numFmtId="3" fontId="3" fillId="0" borderId="13" xfId="119" applyNumberFormat="1" applyFont="1" applyFill="1" applyBorder="1" applyAlignment="1">
      <alignment horizontal="center" vertical="center"/>
      <protection/>
    </xf>
    <xf numFmtId="0" fontId="3" fillId="0" borderId="14" xfId="119" applyFont="1" applyFill="1" applyBorder="1" applyAlignment="1">
      <alignment horizontal="justify" vertical="center" wrapText="1"/>
      <protection/>
    </xf>
    <xf numFmtId="0" fontId="3" fillId="0" borderId="14" xfId="0" applyFont="1" applyFill="1" applyBorder="1" applyAlignment="1">
      <alignment horizontal="justify" vertical="center" wrapText="1"/>
    </xf>
    <xf numFmtId="0" fontId="3" fillId="0" borderId="0" xfId="119" applyFont="1" applyAlignment="1">
      <alignment vertical="center" wrapText="1"/>
      <protection/>
    </xf>
    <xf numFmtId="0" fontId="3" fillId="24" borderId="0" xfId="136" applyFont="1" applyFill="1" applyAlignment="1">
      <alignment horizontal="center" vertical="center"/>
      <protection/>
    </xf>
    <xf numFmtId="0" fontId="3" fillId="24" borderId="0" xfId="136" applyFont="1" applyFill="1">
      <alignment/>
      <protection/>
    </xf>
    <xf numFmtId="0" fontId="3" fillId="24" borderId="0" xfId="136" applyFont="1" applyFill="1" applyBorder="1" applyAlignment="1">
      <alignment horizontal="center" vertical="center"/>
      <protection/>
    </xf>
    <xf numFmtId="0" fontId="3" fillId="24" borderId="0" xfId="136" applyFont="1" applyFill="1" applyBorder="1">
      <alignment/>
      <protection/>
    </xf>
    <xf numFmtId="0" fontId="5" fillId="24" borderId="0" xfId="136" applyNumberFormat="1" applyFont="1" applyFill="1" applyAlignment="1" applyProtection="1">
      <alignment horizontal="center" vertical="center" wrapText="1"/>
      <protection hidden="1"/>
    </xf>
    <xf numFmtId="49" fontId="5" fillId="24" borderId="15" xfId="136" applyNumberFormat="1" applyFont="1" applyFill="1" applyBorder="1" applyAlignment="1">
      <alignment horizontal="center" vertical="center"/>
      <protection/>
    </xf>
    <xf numFmtId="49" fontId="5" fillId="24" borderId="13" xfId="136" applyNumberFormat="1" applyFont="1" applyFill="1" applyBorder="1" applyAlignment="1">
      <alignment horizontal="center" vertical="center"/>
      <protection/>
    </xf>
    <xf numFmtId="0" fontId="3" fillId="24" borderId="0" xfId="136" applyFont="1" applyFill="1" applyAlignment="1">
      <alignment vertical="center"/>
      <protection/>
    </xf>
    <xf numFmtId="0" fontId="3" fillId="24" borderId="15" xfId="136" applyFont="1" applyFill="1" applyBorder="1" applyAlignment="1">
      <alignment horizontal="center" vertical="center"/>
      <protection/>
    </xf>
    <xf numFmtId="0" fontId="3" fillId="0" borderId="13" xfId="136" applyFont="1" applyFill="1" applyBorder="1" applyAlignment="1">
      <alignment horizontal="center" vertical="center"/>
      <protection/>
    </xf>
    <xf numFmtId="0" fontId="3" fillId="0" borderId="14" xfId="136" applyNumberFormat="1" applyFont="1" applyFill="1" applyBorder="1" applyAlignment="1" applyProtection="1">
      <alignment horizontal="left" vertical="center" wrapText="1"/>
      <protection hidden="1"/>
    </xf>
    <xf numFmtId="49" fontId="3" fillId="0" borderId="13" xfId="136" applyNumberFormat="1" applyFont="1" applyFill="1" applyBorder="1" applyAlignment="1">
      <alignment horizontal="center" vertical="center"/>
      <protection/>
    </xf>
    <xf numFmtId="0" fontId="3" fillId="0" borderId="13" xfId="136" applyNumberFormat="1" applyFont="1" applyFill="1" applyBorder="1" applyAlignment="1" applyProtection="1">
      <alignment horizontal="center" vertical="center" wrapText="1"/>
      <protection hidden="1"/>
    </xf>
    <xf numFmtId="49" fontId="5" fillId="0" borderId="13" xfId="136" applyNumberFormat="1" applyFont="1" applyFill="1" applyBorder="1" applyAlignment="1">
      <alignment horizontal="center" vertical="center"/>
      <protection/>
    </xf>
    <xf numFmtId="0" fontId="3" fillId="0" borderId="15" xfId="136" applyFont="1" applyFill="1" applyBorder="1" applyAlignment="1">
      <alignment horizontal="center" vertical="center"/>
      <protection/>
    </xf>
    <xf numFmtId="0" fontId="3" fillId="0" borderId="0" xfId="136" applyFont="1" applyFill="1" applyAlignment="1">
      <alignment vertical="center"/>
      <protection/>
    </xf>
    <xf numFmtId="0" fontId="3" fillId="24" borderId="13" xfId="136" applyFont="1" applyFill="1" applyBorder="1" applyAlignment="1">
      <alignment horizontal="center" vertical="center"/>
      <protection/>
    </xf>
    <xf numFmtId="49" fontId="5" fillId="0" borderId="15" xfId="136" applyNumberFormat="1" applyFont="1" applyFill="1" applyBorder="1" applyAlignment="1">
      <alignment horizontal="center" vertical="center"/>
      <protection/>
    </xf>
    <xf numFmtId="0" fontId="3" fillId="24" borderId="0" xfId="136" applyFont="1" applyFill="1" applyBorder="1" applyAlignment="1">
      <alignment vertical="center"/>
      <protection/>
    </xf>
    <xf numFmtId="0" fontId="3" fillId="0" borderId="0" xfId="136" applyFont="1" applyFill="1" applyBorder="1" applyAlignment="1">
      <alignment vertical="center"/>
      <protection/>
    </xf>
    <xf numFmtId="49" fontId="5" fillId="0" borderId="13" xfId="136" applyNumberFormat="1" applyFont="1" applyFill="1" applyBorder="1" applyAlignment="1">
      <alignment horizontal="center" vertical="center" wrapText="1"/>
      <protection/>
    </xf>
    <xf numFmtId="49" fontId="3" fillId="0" borderId="13" xfId="136" applyNumberFormat="1" applyFont="1" applyFill="1" applyBorder="1" applyAlignment="1">
      <alignment horizontal="center" vertical="center" wrapText="1"/>
      <protection/>
    </xf>
    <xf numFmtId="0" fontId="5" fillId="24" borderId="13" xfId="136" applyFont="1" applyFill="1" applyBorder="1" applyAlignment="1">
      <alignment horizontal="center" vertical="center"/>
      <protection/>
    </xf>
    <xf numFmtId="0" fontId="5" fillId="0" borderId="13" xfId="136" applyFont="1" applyFill="1" applyBorder="1" applyAlignment="1">
      <alignment horizontal="center" vertical="center"/>
      <protection/>
    </xf>
    <xf numFmtId="0" fontId="5" fillId="24" borderId="15" xfId="136" applyFont="1" applyFill="1" applyBorder="1" applyAlignment="1">
      <alignment horizontal="center" vertical="center"/>
      <protection/>
    </xf>
    <xf numFmtId="49" fontId="5" fillId="24" borderId="13" xfId="136" applyNumberFormat="1" applyFont="1" applyFill="1" applyBorder="1" applyAlignment="1">
      <alignment horizontal="center" vertical="center" wrapText="1"/>
      <protection/>
    </xf>
    <xf numFmtId="0" fontId="5" fillId="0" borderId="15" xfId="136" applyFont="1" applyFill="1" applyBorder="1" applyAlignment="1">
      <alignment horizontal="center" vertical="center"/>
      <protection/>
    </xf>
    <xf numFmtId="0" fontId="5" fillId="24" borderId="0" xfId="136" applyFont="1" applyFill="1" applyBorder="1" applyAlignment="1">
      <alignment horizontal="center" vertical="center"/>
      <protection/>
    </xf>
    <xf numFmtId="49" fontId="3" fillId="24" borderId="13" xfId="136" applyNumberFormat="1" applyFont="1" applyFill="1" applyBorder="1" applyAlignment="1">
      <alignment horizontal="center" vertical="center" wrapText="1"/>
      <protection/>
    </xf>
    <xf numFmtId="0" fontId="3" fillId="24" borderId="13" xfId="136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36" applyFont="1" applyFill="1" applyBorder="1" applyAlignment="1">
      <alignment horizontal="center" vertical="center" wrapText="1"/>
      <protection/>
    </xf>
    <xf numFmtId="0" fontId="3" fillId="0" borderId="13" xfId="136" applyFont="1" applyFill="1" applyBorder="1" applyAlignment="1">
      <alignment horizontal="center" vertical="center" wrapText="1"/>
      <protection/>
    </xf>
    <xf numFmtId="0" fontId="5" fillId="24" borderId="13" xfId="136" applyFont="1" applyFill="1" applyBorder="1" applyAlignment="1">
      <alignment horizontal="center" vertical="center" wrapText="1"/>
      <protection/>
    </xf>
    <xf numFmtId="0" fontId="3" fillId="0" borderId="14" xfId="136" applyNumberFormat="1" applyFont="1" applyFill="1" applyBorder="1" applyAlignment="1" applyProtection="1">
      <alignment horizontal="justify" vertical="center" wrapText="1"/>
      <protection hidden="1"/>
    </xf>
    <xf numFmtId="0" fontId="3" fillId="24" borderId="16" xfId="136" applyFont="1" applyFill="1" applyBorder="1" applyAlignment="1">
      <alignment vertical="center"/>
      <protection/>
    </xf>
    <xf numFmtId="0" fontId="3" fillId="24" borderId="0" xfId="136" applyFont="1" applyFill="1" applyAlignment="1">
      <alignment horizontal="right" vertical="center"/>
      <protection/>
    </xf>
    <xf numFmtId="0" fontId="7" fillId="0" borderId="0" xfId="142" applyFont="1" applyAlignment="1">
      <alignment/>
      <protection/>
    </xf>
    <xf numFmtId="0" fontId="7" fillId="0" borderId="0" xfId="142" applyFont="1">
      <alignment/>
      <protection/>
    </xf>
    <xf numFmtId="0" fontId="7" fillId="24" borderId="0" xfId="142" applyFont="1" applyFill="1">
      <alignment/>
      <protection/>
    </xf>
    <xf numFmtId="0" fontId="3" fillId="0" borderId="0" xfId="125" applyFont="1" applyFill="1" applyAlignment="1">
      <alignment horizontal="right"/>
      <protection/>
    </xf>
    <xf numFmtId="0" fontId="3" fillId="0" borderId="0" xfId="125" applyFont="1" applyAlignment="1">
      <alignment horizontal="right"/>
      <protection/>
    </xf>
    <xf numFmtId="204" fontId="3" fillId="0" borderId="0" xfId="119" applyNumberFormat="1" applyFont="1" applyFill="1" applyAlignment="1">
      <alignment vertical="center" wrapText="1"/>
      <protection/>
    </xf>
    <xf numFmtId="0" fontId="3" fillId="0" borderId="0" xfId="100" applyFont="1" applyAlignment="1">
      <alignment horizontal="right"/>
      <protection/>
    </xf>
    <xf numFmtId="2" fontId="5" fillId="0" borderId="0" xfId="100" applyNumberFormat="1" applyFont="1" applyFill="1" applyAlignment="1" applyProtection="1">
      <alignment horizontal="center" wrapText="1"/>
      <protection hidden="1"/>
    </xf>
    <xf numFmtId="2" fontId="5" fillId="24" borderId="0" xfId="100" applyNumberFormat="1" applyFont="1" applyFill="1" applyAlignment="1" applyProtection="1">
      <alignment horizontal="center" wrapText="1"/>
      <protection hidden="1"/>
    </xf>
    <xf numFmtId="0" fontId="3" fillId="0" borderId="0" xfId="100" applyNumberFormat="1" applyFont="1" applyFill="1" applyAlignment="1" applyProtection="1">
      <alignment horizontal="centerContinuous"/>
      <protection hidden="1"/>
    </xf>
    <xf numFmtId="0" fontId="3" fillId="24" borderId="0" xfId="100" applyNumberFormat="1" applyFont="1" applyFill="1" applyAlignment="1" applyProtection="1">
      <alignment horizontal="centerContinuous"/>
      <protection hidden="1"/>
    </xf>
    <xf numFmtId="0" fontId="3" fillId="24" borderId="0" xfId="100" applyFont="1" applyFill="1" applyAlignment="1">
      <alignment horizontal="right"/>
      <protection/>
    </xf>
    <xf numFmtId="0" fontId="3" fillId="0" borderId="16" xfId="100" applyNumberFormat="1" applyFont="1" applyFill="1" applyBorder="1" applyAlignment="1" applyProtection="1">
      <alignment horizontal="center" vertical="center"/>
      <protection hidden="1"/>
    </xf>
    <xf numFmtId="0" fontId="3" fillId="24" borderId="16" xfId="100" applyNumberFormat="1" applyFont="1" applyFill="1" applyBorder="1" applyAlignment="1" applyProtection="1">
      <alignment horizontal="center" vertical="center"/>
      <protection hidden="1"/>
    </xf>
    <xf numFmtId="0" fontId="3" fillId="24" borderId="16" xfId="100" applyFont="1" applyFill="1" applyBorder="1" applyAlignment="1">
      <alignment horizontal="center" vertical="center"/>
      <protection/>
    </xf>
    <xf numFmtId="0" fontId="5" fillId="0" borderId="17" xfId="100" applyNumberFormat="1" applyFont="1" applyFill="1" applyBorder="1" applyAlignment="1" applyProtection="1">
      <alignment horizontal="justify" vertical="center" wrapText="1"/>
      <protection hidden="1"/>
    </xf>
    <xf numFmtId="199" fontId="5" fillId="0" borderId="18" xfId="100" applyNumberFormat="1" applyFont="1" applyFill="1" applyBorder="1" applyAlignment="1" applyProtection="1">
      <alignment horizontal="center" wrapText="1"/>
      <protection hidden="1"/>
    </xf>
    <xf numFmtId="1" fontId="5" fillId="0" borderId="18" xfId="100" applyNumberFormat="1" applyFont="1" applyFill="1" applyBorder="1" applyAlignment="1" applyProtection="1">
      <alignment horizontal="center" wrapText="1"/>
      <protection hidden="1"/>
    </xf>
    <xf numFmtId="206" fontId="5" fillId="0" borderId="18" xfId="100" applyNumberFormat="1" applyFont="1" applyFill="1" applyBorder="1" applyAlignment="1" applyProtection="1">
      <alignment horizontal="center" wrapText="1"/>
      <protection hidden="1"/>
    </xf>
    <xf numFmtId="207" fontId="5" fillId="0" borderId="18" xfId="100" applyNumberFormat="1" applyFont="1" applyFill="1" applyBorder="1" applyAlignment="1" applyProtection="1">
      <alignment horizontal="center" wrapText="1"/>
      <protection hidden="1"/>
    </xf>
    <xf numFmtId="206" fontId="5" fillId="24" borderId="18" xfId="100" applyNumberFormat="1" applyFont="1" applyFill="1" applyBorder="1" applyAlignment="1" applyProtection="1">
      <alignment horizontal="center" wrapText="1"/>
      <protection hidden="1"/>
    </xf>
    <xf numFmtId="205" fontId="15" fillId="24" borderId="19" xfId="142" applyNumberFormat="1" applyFont="1" applyFill="1" applyBorder="1">
      <alignment/>
      <protection/>
    </xf>
    <xf numFmtId="205" fontId="7" fillId="0" borderId="0" xfId="142" applyNumberFormat="1" applyFont="1">
      <alignment/>
      <protection/>
    </xf>
    <xf numFmtId="0" fontId="5" fillId="0" borderId="15" xfId="100" applyNumberFormat="1" applyFont="1" applyFill="1" applyBorder="1" applyAlignment="1" applyProtection="1">
      <alignment horizontal="justify" vertical="center" wrapText="1"/>
      <protection hidden="1"/>
    </xf>
    <xf numFmtId="199" fontId="5" fillId="0" borderId="13" xfId="100" applyNumberFormat="1" applyFont="1" applyFill="1" applyBorder="1" applyAlignment="1" applyProtection="1">
      <alignment horizontal="center" wrapText="1"/>
      <protection hidden="1"/>
    </xf>
    <xf numFmtId="1" fontId="5" fillId="0" borderId="13" xfId="100" applyNumberFormat="1" applyFont="1" applyFill="1" applyBorder="1" applyAlignment="1" applyProtection="1">
      <alignment horizontal="center" wrapText="1"/>
      <protection hidden="1"/>
    </xf>
    <xf numFmtId="206" fontId="5" fillId="0" borderId="13" xfId="100" applyNumberFormat="1" applyFont="1" applyFill="1" applyBorder="1" applyAlignment="1" applyProtection="1">
      <alignment horizontal="center" wrapText="1"/>
      <protection hidden="1"/>
    </xf>
    <xf numFmtId="207" fontId="5" fillId="0" borderId="13" xfId="100" applyNumberFormat="1" applyFont="1" applyFill="1" applyBorder="1" applyAlignment="1" applyProtection="1">
      <alignment horizontal="center" wrapText="1"/>
      <protection hidden="1"/>
    </xf>
    <xf numFmtId="206" fontId="5" fillId="24" borderId="13" xfId="100" applyNumberFormat="1" applyFont="1" applyFill="1" applyBorder="1" applyAlignment="1" applyProtection="1">
      <alignment horizontal="center" wrapText="1"/>
      <protection hidden="1"/>
    </xf>
    <xf numFmtId="205" fontId="15" fillId="0" borderId="14" xfId="142" applyNumberFormat="1" applyFont="1" applyFill="1" applyBorder="1">
      <alignment/>
      <protection/>
    </xf>
    <xf numFmtId="0" fontId="3" fillId="0" borderId="15" xfId="100" applyNumberFormat="1" applyFont="1" applyFill="1" applyBorder="1" applyAlignment="1" applyProtection="1">
      <alignment horizontal="justify" vertical="center" wrapText="1"/>
      <protection hidden="1"/>
    </xf>
    <xf numFmtId="199" fontId="3" fillId="0" borderId="13" xfId="100" applyNumberFormat="1" applyFont="1" applyFill="1" applyBorder="1" applyAlignment="1" applyProtection="1">
      <alignment horizontal="center" wrapText="1"/>
      <protection hidden="1"/>
    </xf>
    <xf numFmtId="1" fontId="3" fillId="0" borderId="13" xfId="100" applyNumberFormat="1" applyFont="1" applyFill="1" applyBorder="1" applyAlignment="1" applyProtection="1">
      <alignment horizontal="center" wrapText="1"/>
      <protection hidden="1"/>
    </xf>
    <xf numFmtId="206" fontId="3" fillId="0" borderId="13" xfId="100" applyNumberFormat="1" applyFont="1" applyFill="1" applyBorder="1" applyAlignment="1" applyProtection="1">
      <alignment horizontal="center" wrapText="1"/>
      <protection hidden="1"/>
    </xf>
    <xf numFmtId="207" fontId="3" fillId="0" borderId="13" xfId="100" applyNumberFormat="1" applyFont="1" applyFill="1" applyBorder="1" applyAlignment="1" applyProtection="1">
      <alignment horizontal="center" wrapText="1"/>
      <protection hidden="1"/>
    </xf>
    <xf numFmtId="206" fontId="3" fillId="24" borderId="13" xfId="100" applyNumberFormat="1" applyFont="1" applyFill="1" applyBorder="1" applyAlignment="1" applyProtection="1">
      <alignment horizontal="center" wrapText="1"/>
      <protection hidden="1"/>
    </xf>
    <xf numFmtId="205" fontId="7" fillId="0" borderId="14" xfId="142" applyNumberFormat="1" applyFont="1" applyFill="1" applyBorder="1">
      <alignment/>
      <protection/>
    </xf>
    <xf numFmtId="205" fontId="7" fillId="24" borderId="14" xfId="142" applyNumberFormat="1" applyFont="1" applyFill="1" applyBorder="1">
      <alignment/>
      <protection/>
    </xf>
    <xf numFmtId="0" fontId="3" fillId="24" borderId="15" xfId="100" applyNumberFormat="1" applyFont="1" applyFill="1" applyBorder="1" applyAlignment="1" applyProtection="1">
      <alignment horizontal="justify" vertical="center" wrapText="1"/>
      <protection hidden="1"/>
    </xf>
    <xf numFmtId="205" fontId="15" fillId="24" borderId="14" xfId="142" applyNumberFormat="1" applyFont="1" applyFill="1" applyBorder="1">
      <alignment/>
      <protection/>
    </xf>
    <xf numFmtId="49" fontId="3" fillId="0" borderId="13" xfId="100" applyNumberFormat="1" applyFont="1" applyFill="1" applyBorder="1" applyAlignment="1" applyProtection="1">
      <alignment horizontal="center" wrapText="1"/>
      <protection hidden="1"/>
    </xf>
    <xf numFmtId="205" fontId="15" fillId="0" borderId="0" xfId="142" applyNumberFormat="1" applyFont="1">
      <alignment/>
      <protection/>
    </xf>
    <xf numFmtId="49" fontId="7" fillId="0" borderId="0" xfId="142" applyNumberFormat="1" applyFont="1" applyAlignment="1">
      <alignment horizontal="right" wrapText="1"/>
      <protection/>
    </xf>
    <xf numFmtId="49" fontId="5" fillId="0" borderId="13" xfId="100" applyNumberFormat="1" applyFont="1" applyFill="1" applyBorder="1" applyAlignment="1" applyProtection="1">
      <alignment horizontal="center" wrapText="1"/>
      <protection hidden="1"/>
    </xf>
    <xf numFmtId="49" fontId="5" fillId="0" borderId="13" xfId="100" applyNumberFormat="1" applyFont="1" applyFill="1" applyBorder="1" applyAlignment="1" applyProtection="1">
      <alignment horizontal="center"/>
      <protection hidden="1"/>
    </xf>
    <xf numFmtId="49" fontId="5" fillId="24" borderId="13" xfId="100" applyNumberFormat="1" applyFont="1" applyFill="1" applyBorder="1" applyAlignment="1" applyProtection="1">
      <alignment horizontal="center"/>
      <protection hidden="1"/>
    </xf>
    <xf numFmtId="205" fontId="3" fillId="0" borderId="14" xfId="142" applyNumberFormat="1" applyFont="1" applyFill="1" applyBorder="1">
      <alignment/>
      <protection/>
    </xf>
    <xf numFmtId="0" fontId="7" fillId="0" borderId="0" xfId="142" applyFont="1" applyFill="1">
      <alignment/>
      <protection/>
    </xf>
    <xf numFmtId="205" fontId="15" fillId="0" borderId="20" xfId="142" applyNumberFormat="1" applyFont="1" applyFill="1" applyBorder="1">
      <alignment/>
      <protection/>
    </xf>
    <xf numFmtId="205" fontId="7" fillId="0" borderId="20" xfId="142" applyNumberFormat="1" applyFont="1" applyFill="1" applyBorder="1">
      <alignment/>
      <protection/>
    </xf>
    <xf numFmtId="205" fontId="5" fillId="0" borderId="20" xfId="142" applyNumberFormat="1" applyFont="1" applyFill="1" applyBorder="1">
      <alignment/>
      <protection/>
    </xf>
    <xf numFmtId="205" fontId="15" fillId="0" borderId="21" xfId="142" applyNumberFormat="1" applyFont="1" applyFill="1" applyBorder="1">
      <alignment/>
      <protection/>
    </xf>
    <xf numFmtId="0" fontId="7" fillId="24" borderId="0" xfId="142" applyFont="1" applyFill="1" applyAlignment="1">
      <alignment horizontal="right"/>
      <protection/>
    </xf>
    <xf numFmtId="199" fontId="5" fillId="0" borderId="13" xfId="136" applyNumberFormat="1" applyFont="1" applyFill="1" applyBorder="1" applyAlignment="1" applyProtection="1">
      <alignment horizontal="center" wrapText="1"/>
      <protection hidden="1"/>
    </xf>
    <xf numFmtId="1" fontId="5" fillId="0" borderId="13" xfId="136" applyNumberFormat="1" applyFont="1" applyFill="1" applyBorder="1" applyAlignment="1" applyProtection="1">
      <alignment horizontal="center" wrapText="1"/>
      <protection hidden="1"/>
    </xf>
    <xf numFmtId="206" fontId="5" fillId="0" borderId="13" xfId="136" applyNumberFormat="1" applyFont="1" applyFill="1" applyBorder="1" applyAlignment="1" applyProtection="1">
      <alignment horizontal="center" wrapText="1"/>
      <protection hidden="1"/>
    </xf>
    <xf numFmtId="207" fontId="5" fillId="0" borderId="13" xfId="136" applyNumberFormat="1" applyFont="1" applyFill="1" applyBorder="1" applyAlignment="1" applyProtection="1">
      <alignment horizontal="center" wrapText="1"/>
      <protection hidden="1"/>
    </xf>
    <xf numFmtId="206" fontId="5" fillId="24" borderId="13" xfId="136" applyNumberFormat="1" applyFont="1" applyFill="1" applyBorder="1" applyAlignment="1" applyProtection="1">
      <alignment horizontal="center" wrapText="1"/>
      <protection hidden="1"/>
    </xf>
    <xf numFmtId="199" fontId="3" fillId="0" borderId="13" xfId="136" applyNumberFormat="1" applyFont="1" applyFill="1" applyBorder="1" applyAlignment="1" applyProtection="1">
      <alignment horizontal="center" wrapText="1"/>
      <protection hidden="1"/>
    </xf>
    <xf numFmtId="1" fontId="3" fillId="0" borderId="13" xfId="136" applyNumberFormat="1" applyFont="1" applyFill="1" applyBorder="1" applyAlignment="1" applyProtection="1">
      <alignment horizontal="center" wrapText="1"/>
      <protection hidden="1"/>
    </xf>
    <xf numFmtId="206" fontId="3" fillId="0" borderId="13" xfId="136" applyNumberFormat="1" applyFont="1" applyFill="1" applyBorder="1" applyAlignment="1" applyProtection="1">
      <alignment horizontal="center" wrapText="1"/>
      <protection hidden="1"/>
    </xf>
    <xf numFmtId="207" fontId="3" fillId="0" borderId="13" xfId="136" applyNumberFormat="1" applyFont="1" applyFill="1" applyBorder="1" applyAlignment="1" applyProtection="1">
      <alignment horizontal="center" wrapText="1"/>
      <protection hidden="1"/>
    </xf>
    <xf numFmtId="206" fontId="3" fillId="24" borderId="13" xfId="136" applyNumberFormat="1" applyFont="1" applyFill="1" applyBorder="1" applyAlignment="1" applyProtection="1">
      <alignment horizontal="center" wrapText="1"/>
      <protection hidden="1"/>
    </xf>
    <xf numFmtId="49" fontId="3" fillId="0" borderId="13" xfId="136" applyNumberFormat="1" applyFont="1" applyFill="1" applyBorder="1" applyAlignment="1" applyProtection="1">
      <alignment horizontal="center" wrapText="1"/>
      <protection hidden="1"/>
    </xf>
    <xf numFmtId="49" fontId="5" fillId="0" borderId="13" xfId="136" applyNumberFormat="1" applyFont="1" applyFill="1" applyBorder="1" applyAlignment="1" applyProtection="1">
      <alignment horizontal="center" wrapText="1"/>
      <protection hidden="1"/>
    </xf>
    <xf numFmtId="199" fontId="5" fillId="0" borderId="22" xfId="136" applyNumberFormat="1" applyFont="1" applyFill="1" applyBorder="1" applyAlignment="1" applyProtection="1">
      <alignment horizontal="center" wrapText="1"/>
      <protection hidden="1"/>
    </xf>
    <xf numFmtId="1" fontId="5" fillId="0" borderId="22" xfId="136" applyNumberFormat="1" applyFont="1" applyFill="1" applyBorder="1" applyAlignment="1" applyProtection="1">
      <alignment horizontal="center" wrapText="1"/>
      <protection hidden="1"/>
    </xf>
    <xf numFmtId="206" fontId="5" fillId="0" borderId="22" xfId="136" applyNumberFormat="1" applyFont="1" applyFill="1" applyBorder="1" applyAlignment="1" applyProtection="1">
      <alignment horizontal="center" wrapText="1"/>
      <protection hidden="1"/>
    </xf>
    <xf numFmtId="207" fontId="5" fillId="0" borderId="22" xfId="136" applyNumberFormat="1" applyFont="1" applyFill="1" applyBorder="1" applyAlignment="1" applyProtection="1">
      <alignment horizontal="center" wrapText="1"/>
      <protection hidden="1"/>
    </xf>
    <xf numFmtId="49" fontId="5" fillId="0" borderId="22" xfId="136" applyNumberFormat="1" applyFont="1" applyFill="1" applyBorder="1" applyAlignment="1" applyProtection="1">
      <alignment horizontal="center" wrapText="1"/>
      <protection hidden="1"/>
    </xf>
    <xf numFmtId="49" fontId="5" fillId="0" borderId="21" xfId="136" applyNumberFormat="1" applyFont="1" applyFill="1" applyBorder="1" applyAlignment="1" applyProtection="1">
      <alignment horizontal="center"/>
      <protection hidden="1"/>
    </xf>
    <xf numFmtId="0" fontId="3" fillId="24" borderId="0" xfId="136" applyFont="1" applyFill="1" applyAlignment="1">
      <alignment horizontal="right"/>
      <protection/>
    </xf>
    <xf numFmtId="0" fontId="44" fillId="0" borderId="0" xfId="119" applyFont="1" applyFill="1" applyAlignment="1">
      <alignment vertical="center" wrapText="1"/>
      <protection/>
    </xf>
    <xf numFmtId="0" fontId="44" fillId="0" borderId="0" xfId="119" applyFont="1" applyFill="1" applyAlignment="1">
      <alignment vertical="center"/>
      <protection/>
    </xf>
    <xf numFmtId="0" fontId="25" fillId="0" borderId="0" xfId="125" applyFont="1" applyAlignment="1">
      <alignment horizontal="right"/>
      <protection/>
    </xf>
    <xf numFmtId="0" fontId="3" fillId="0" borderId="0" xfId="119" applyFont="1" applyFill="1" applyAlignment="1">
      <alignment vertical="center"/>
      <protection/>
    </xf>
    <xf numFmtId="0" fontId="3" fillId="0" borderId="0" xfId="119" applyFont="1" applyFill="1" applyAlignment="1">
      <alignment vertical="center" wrapText="1"/>
      <protection/>
    </xf>
    <xf numFmtId="0" fontId="6" fillId="0" borderId="0" xfId="119" applyFont="1" applyFill="1" applyAlignment="1">
      <alignment vertical="center"/>
      <protection/>
    </xf>
    <xf numFmtId="0" fontId="46" fillId="0" borderId="0" xfId="119" applyFont="1" applyFill="1" applyAlignment="1">
      <alignment vertical="center"/>
      <protection/>
    </xf>
    <xf numFmtId="210" fontId="25" fillId="0" borderId="0" xfId="119" applyNumberFormat="1" applyFont="1" applyFill="1" applyAlignment="1">
      <alignment vertical="center"/>
      <protection/>
    </xf>
    <xf numFmtId="0" fontId="25" fillId="0" borderId="0" xfId="119" applyFont="1" applyFill="1" applyAlignment="1">
      <alignment vertical="center"/>
      <protection/>
    </xf>
    <xf numFmtId="49" fontId="5" fillId="0" borderId="15" xfId="119" applyNumberFormat="1" applyFont="1" applyFill="1" applyBorder="1" applyAlignment="1">
      <alignment horizontal="center" vertical="center"/>
      <protection/>
    </xf>
    <xf numFmtId="49" fontId="3" fillId="0" borderId="15" xfId="119" applyNumberFormat="1" applyFont="1" applyFill="1" applyBorder="1" applyAlignment="1">
      <alignment horizontal="center" vertical="center"/>
      <protection/>
    </xf>
    <xf numFmtId="211" fontId="25" fillId="0" borderId="0" xfId="119" applyNumberFormat="1" applyFont="1" applyFill="1" applyAlignment="1">
      <alignment vertical="center"/>
      <protection/>
    </xf>
    <xf numFmtId="205" fontId="25" fillId="0" borderId="0" xfId="119" applyNumberFormat="1" applyFont="1" applyFill="1" applyAlignment="1">
      <alignment/>
      <protection/>
    </xf>
    <xf numFmtId="0" fontId="25" fillId="0" borderId="0" xfId="119" applyFont="1" applyFill="1" applyAlignment="1">
      <alignment/>
      <protection/>
    </xf>
    <xf numFmtId="214" fontId="25" fillId="0" borderId="0" xfId="119" applyNumberFormat="1" applyFont="1" applyFill="1" applyAlignment="1">
      <alignment vertical="center"/>
      <protection/>
    </xf>
    <xf numFmtId="0" fontId="47" fillId="0" borderId="0" xfId="119" applyFont="1" applyFill="1" applyAlignment="1">
      <alignment vertical="center"/>
      <protection/>
    </xf>
    <xf numFmtId="0" fontId="48" fillId="0" borderId="0" xfId="119" applyFont="1" applyFill="1" applyAlignment="1">
      <alignment vertical="center"/>
      <protection/>
    </xf>
    <xf numFmtId="205" fontId="47" fillId="0" borderId="0" xfId="119" applyNumberFormat="1" applyFont="1" applyFill="1" applyAlignment="1">
      <alignment vertical="center"/>
      <protection/>
    </xf>
    <xf numFmtId="0" fontId="49" fillId="0" borderId="0" xfId="119" applyFont="1" applyFill="1" applyAlignment="1">
      <alignment vertical="center"/>
      <protection/>
    </xf>
    <xf numFmtId="0" fontId="50" fillId="0" borderId="0" xfId="119" applyFont="1" applyFill="1" applyAlignment="1">
      <alignment vertical="center" wrapText="1"/>
      <protection/>
    </xf>
    <xf numFmtId="204" fontId="50" fillId="0" borderId="0" xfId="119" applyNumberFormat="1" applyFont="1" applyFill="1" applyAlignment="1">
      <alignment vertical="center" wrapText="1"/>
      <protection/>
    </xf>
    <xf numFmtId="204" fontId="44" fillId="0" borderId="0" xfId="119" applyNumberFormat="1" applyFont="1" applyFill="1" applyAlignment="1">
      <alignment vertical="center" wrapText="1"/>
      <protection/>
    </xf>
    <xf numFmtId="0" fontId="51" fillId="0" borderId="0" xfId="119" applyFont="1" applyFill="1" applyAlignment="1">
      <alignment vertical="center"/>
      <protection/>
    </xf>
    <xf numFmtId="0" fontId="45" fillId="0" borderId="0" xfId="119" applyFont="1" applyFill="1" applyAlignment="1">
      <alignment vertical="center"/>
      <protection/>
    </xf>
    <xf numFmtId="213" fontId="25" fillId="0" borderId="0" xfId="119" applyNumberFormat="1" applyFont="1" applyFill="1" applyAlignment="1">
      <alignment vertical="center"/>
      <protection/>
    </xf>
    <xf numFmtId="0" fontId="52" fillId="0" borderId="0" xfId="119" applyFont="1" applyFill="1" applyBorder="1" applyAlignment="1">
      <alignment vertical="center"/>
      <protection/>
    </xf>
    <xf numFmtId="0" fontId="45" fillId="0" borderId="0" xfId="119" applyFont="1" applyFill="1">
      <alignment/>
      <protection/>
    </xf>
    <xf numFmtId="4" fontId="45" fillId="0" borderId="0" xfId="163" applyNumberFormat="1" applyFont="1" applyFill="1" applyAlignment="1">
      <alignment horizontal="center"/>
    </xf>
    <xf numFmtId="0" fontId="53" fillId="0" borderId="0" xfId="139" applyNumberFormat="1" applyFont="1" applyFill="1" applyAlignment="1">
      <alignment horizontal="center" vertical="center"/>
      <protection/>
    </xf>
    <xf numFmtId="0" fontId="53" fillId="0" borderId="0" xfId="139" applyFont="1" applyFill="1">
      <alignment/>
      <protection/>
    </xf>
    <xf numFmtId="0" fontId="3" fillId="0" borderId="0" xfId="119" applyNumberFormat="1" applyFont="1" applyFill="1" applyAlignment="1">
      <alignment horizontal="center" vertical="center"/>
      <protection/>
    </xf>
    <xf numFmtId="0" fontId="3" fillId="0" borderId="0" xfId="119" applyFont="1" applyFill="1">
      <alignment/>
      <protection/>
    </xf>
    <xf numFmtId="205" fontId="44" fillId="0" borderId="0" xfId="119" applyNumberFormat="1" applyFont="1" applyFill="1">
      <alignment/>
      <protection/>
    </xf>
    <xf numFmtId="0" fontId="44" fillId="0" borderId="0" xfId="119" applyFont="1" applyFill="1">
      <alignment/>
      <protection/>
    </xf>
    <xf numFmtId="0" fontId="45" fillId="0" borderId="16" xfId="119" applyNumberFormat="1" applyFont="1" applyFill="1" applyBorder="1" applyAlignment="1">
      <alignment horizontal="center" vertical="center"/>
      <protection/>
    </xf>
    <xf numFmtId="0" fontId="5" fillId="0" borderId="17" xfId="119" applyNumberFormat="1" applyFont="1" applyFill="1" applyBorder="1" applyAlignment="1">
      <alignment horizontal="center" vertical="center"/>
      <protection/>
    </xf>
    <xf numFmtId="0" fontId="5" fillId="0" borderId="0" xfId="119" applyFont="1" applyFill="1">
      <alignment/>
      <protection/>
    </xf>
    <xf numFmtId="0" fontId="3" fillId="0" borderId="15" xfId="119" applyNumberFormat="1" applyFont="1" applyFill="1" applyBorder="1" applyAlignment="1">
      <alignment horizontal="center" vertical="center"/>
      <protection/>
    </xf>
    <xf numFmtId="0" fontId="5" fillId="0" borderId="15" xfId="119" applyNumberFormat="1" applyFont="1" applyFill="1" applyBorder="1" applyAlignment="1">
      <alignment horizontal="center" vertical="center"/>
      <protection/>
    </xf>
    <xf numFmtId="0" fontId="3" fillId="25" borderId="0" xfId="119" applyFont="1" applyFill="1">
      <alignment/>
      <protection/>
    </xf>
    <xf numFmtId="49" fontId="5" fillId="0" borderId="23" xfId="119" applyNumberFormat="1" applyFont="1" applyFill="1" applyBorder="1" applyAlignment="1">
      <alignment horizontal="center" vertical="center"/>
      <protection/>
    </xf>
    <xf numFmtId="0" fontId="45" fillId="0" borderId="0" xfId="119" applyNumberFormat="1" applyFont="1" applyFill="1" applyAlignment="1">
      <alignment horizontal="center" vertical="center"/>
      <protection/>
    </xf>
    <xf numFmtId="0" fontId="45" fillId="0" borderId="0" xfId="119" applyFont="1" applyFill="1" applyAlignment="1">
      <alignment wrapText="1"/>
      <protection/>
    </xf>
    <xf numFmtId="210" fontId="45" fillId="0" borderId="0" xfId="119" applyNumberFormat="1" applyFont="1" applyFill="1" applyAlignment="1">
      <alignment horizontal="center"/>
      <protection/>
    </xf>
    <xf numFmtId="0" fontId="53" fillId="0" borderId="0" xfId="89" applyFont="1" applyFill="1">
      <alignment/>
      <protection/>
    </xf>
    <xf numFmtId="0" fontId="54" fillId="0" borderId="0" xfId="136" applyFont="1">
      <alignment/>
      <protection/>
    </xf>
    <xf numFmtId="0" fontId="3" fillId="0" borderId="0" xfId="136" applyFont="1" applyAlignment="1" applyProtection="1">
      <alignment/>
      <protection hidden="1"/>
    </xf>
    <xf numFmtId="0" fontId="3" fillId="0" borderId="0" xfId="136" applyNumberFormat="1" applyFont="1" applyFill="1" applyAlignment="1" applyProtection="1">
      <alignment horizontal="right" vertical="center" wrapText="1"/>
      <protection hidden="1"/>
    </xf>
    <xf numFmtId="0" fontId="3" fillId="0" borderId="0" xfId="125" applyFont="1" applyFill="1" applyAlignment="1">
      <alignment horizontal="right"/>
      <protection/>
    </xf>
    <xf numFmtId="0" fontId="3" fillId="0" borderId="0" xfId="125" applyFont="1" applyAlignment="1">
      <alignment horizontal="right"/>
      <protection/>
    </xf>
    <xf numFmtId="204" fontId="3" fillId="0" borderId="0" xfId="119" applyNumberFormat="1" applyFont="1" applyFill="1" applyAlignment="1">
      <alignment vertical="center" wrapText="1"/>
      <protection/>
    </xf>
    <xf numFmtId="0" fontId="54" fillId="0" borderId="0" xfId="136" applyFont="1" applyProtection="1">
      <alignment/>
      <protection hidden="1"/>
    </xf>
    <xf numFmtId="0" fontId="5" fillId="0" borderId="0" xfId="136" applyNumberFormat="1" applyFont="1" applyFill="1" applyAlignment="1" applyProtection="1">
      <alignment/>
      <protection hidden="1"/>
    </xf>
    <xf numFmtId="0" fontId="5" fillId="0" borderId="0" xfId="136" applyNumberFormat="1" applyFont="1" applyFill="1" applyAlignment="1" applyProtection="1">
      <alignment horizontal="center" wrapText="1"/>
      <protection hidden="1"/>
    </xf>
    <xf numFmtId="0" fontId="3" fillId="0" borderId="0" xfId="136" applyFont="1" applyProtection="1">
      <alignment/>
      <protection hidden="1"/>
    </xf>
    <xf numFmtId="0" fontId="3" fillId="0" borderId="0" xfId="136" applyNumberFormat="1" applyFont="1" applyFill="1" applyBorder="1" applyAlignment="1" applyProtection="1">
      <alignment/>
      <protection hidden="1"/>
    </xf>
    <xf numFmtId="0" fontId="3" fillId="0" borderId="0" xfId="136" applyNumberFormat="1" applyFont="1" applyFill="1" applyBorder="1" applyAlignment="1" applyProtection="1">
      <alignment horizontal="right"/>
      <protection hidden="1"/>
    </xf>
    <xf numFmtId="193" fontId="5" fillId="24" borderId="24" xfId="136" applyNumberFormat="1" applyFont="1" applyFill="1" applyBorder="1" applyAlignment="1" applyProtection="1">
      <alignment horizontal="center" wrapText="1"/>
      <protection hidden="1"/>
    </xf>
    <xf numFmtId="195" fontId="5" fillId="24" borderId="25" xfId="136" applyNumberFormat="1" applyFont="1" applyFill="1" applyBorder="1" applyAlignment="1" applyProtection="1">
      <alignment/>
      <protection hidden="1"/>
    </xf>
    <xf numFmtId="198" fontId="5" fillId="24" borderId="25" xfId="136" applyNumberFormat="1" applyFont="1" applyFill="1" applyBorder="1" applyAlignment="1" applyProtection="1">
      <alignment/>
      <protection hidden="1"/>
    </xf>
    <xf numFmtId="196" fontId="5" fillId="24" borderId="25" xfId="136" applyNumberFormat="1" applyFont="1" applyFill="1" applyBorder="1" applyAlignment="1" applyProtection="1">
      <alignment/>
      <protection hidden="1"/>
    </xf>
    <xf numFmtId="195" fontId="5" fillId="24" borderId="25" xfId="136" applyNumberFormat="1" applyFont="1" applyFill="1" applyBorder="1" applyAlignment="1" applyProtection="1">
      <alignment horizontal="right"/>
      <protection hidden="1"/>
    </xf>
    <xf numFmtId="190" fontId="5" fillId="24" borderId="25" xfId="136" applyNumberFormat="1" applyFont="1" applyFill="1" applyBorder="1" applyAlignment="1" applyProtection="1">
      <alignment/>
      <protection hidden="1"/>
    </xf>
    <xf numFmtId="190" fontId="5" fillId="24" borderId="26" xfId="136" applyNumberFormat="1" applyFont="1" applyFill="1" applyBorder="1" applyAlignment="1" applyProtection="1">
      <alignment/>
      <protection hidden="1"/>
    </xf>
    <xf numFmtId="0" fontId="3" fillId="0" borderId="27" xfId="136" applyFont="1" applyFill="1" applyBorder="1" applyAlignment="1" applyProtection="1">
      <alignment/>
      <protection hidden="1"/>
    </xf>
    <xf numFmtId="195" fontId="3" fillId="0" borderId="13" xfId="136" applyNumberFormat="1" applyFont="1" applyFill="1" applyBorder="1" applyAlignment="1" applyProtection="1">
      <alignment/>
      <protection hidden="1"/>
    </xf>
    <xf numFmtId="198" fontId="3" fillId="0" borderId="13" xfId="136" applyNumberFormat="1" applyFont="1" applyFill="1" applyBorder="1" applyAlignment="1" applyProtection="1">
      <alignment/>
      <protection hidden="1"/>
    </xf>
    <xf numFmtId="196" fontId="3" fillId="0" borderId="13" xfId="136" applyNumberFormat="1" applyFont="1" applyFill="1" applyBorder="1" applyAlignment="1" applyProtection="1">
      <alignment/>
      <protection hidden="1"/>
    </xf>
    <xf numFmtId="195" fontId="3" fillId="0" borderId="13" xfId="136" applyNumberFormat="1" applyFont="1" applyFill="1" applyBorder="1" applyAlignment="1" applyProtection="1">
      <alignment horizontal="right"/>
      <protection hidden="1"/>
    </xf>
    <xf numFmtId="190" fontId="3" fillId="0" borderId="13" xfId="136" applyNumberFormat="1" applyFont="1" applyFill="1" applyBorder="1" applyAlignment="1" applyProtection="1">
      <alignment/>
      <protection hidden="1"/>
    </xf>
    <xf numFmtId="190" fontId="3" fillId="0" borderId="14" xfId="136" applyNumberFormat="1" applyFont="1" applyFill="1" applyBorder="1" applyAlignment="1" applyProtection="1">
      <alignment/>
      <protection hidden="1"/>
    </xf>
    <xf numFmtId="193" fontId="5" fillId="24" borderId="27" xfId="136" applyNumberFormat="1" applyFont="1" applyFill="1" applyBorder="1" applyAlignment="1" applyProtection="1">
      <alignment horizontal="center" wrapText="1"/>
      <protection hidden="1"/>
    </xf>
    <xf numFmtId="193" fontId="5" fillId="24" borderId="27" xfId="136" applyNumberFormat="1" applyFont="1" applyFill="1" applyBorder="1" applyAlignment="1" applyProtection="1">
      <alignment wrapText="1"/>
      <protection hidden="1"/>
    </xf>
    <xf numFmtId="195" fontId="5" fillId="24" borderId="13" xfId="136" applyNumberFormat="1" applyFont="1" applyFill="1" applyBorder="1" applyAlignment="1" applyProtection="1">
      <alignment/>
      <protection hidden="1"/>
    </xf>
    <xf numFmtId="198" fontId="5" fillId="24" borderId="13" xfId="136" applyNumberFormat="1" applyFont="1" applyFill="1" applyBorder="1" applyAlignment="1" applyProtection="1">
      <alignment/>
      <protection hidden="1"/>
    </xf>
    <xf numFmtId="196" fontId="5" fillId="24" borderId="13" xfId="136" applyNumberFormat="1" applyFont="1" applyFill="1" applyBorder="1" applyAlignment="1" applyProtection="1">
      <alignment/>
      <protection hidden="1"/>
    </xf>
    <xf numFmtId="195" fontId="5" fillId="24" borderId="13" xfId="136" applyNumberFormat="1" applyFont="1" applyFill="1" applyBorder="1" applyAlignment="1" applyProtection="1">
      <alignment horizontal="right"/>
      <protection hidden="1"/>
    </xf>
    <xf numFmtId="190" fontId="5" fillId="24" borderId="13" xfId="136" applyNumberFormat="1" applyFont="1" applyFill="1" applyBorder="1" applyAlignment="1" applyProtection="1">
      <alignment/>
      <protection hidden="1"/>
    </xf>
    <xf numFmtId="190" fontId="5" fillId="24" borderId="14" xfId="136" applyNumberFormat="1" applyFont="1" applyFill="1" applyBorder="1" applyAlignment="1" applyProtection="1">
      <alignment/>
      <protection hidden="1"/>
    </xf>
    <xf numFmtId="0" fontId="54" fillId="0" borderId="27" xfId="136" applyFont="1" applyBorder="1">
      <alignment/>
      <protection/>
    </xf>
    <xf numFmtId="0" fontId="5" fillId="0" borderId="27" xfId="136" applyFont="1" applyBorder="1" applyAlignment="1">
      <alignment horizontal="center"/>
      <protection/>
    </xf>
    <xf numFmtId="0" fontId="54" fillId="0" borderId="28" xfId="136" applyFont="1" applyBorder="1">
      <alignment/>
      <protection/>
    </xf>
    <xf numFmtId="195" fontId="3" fillId="0" borderId="22" xfId="136" applyNumberFormat="1" applyFont="1" applyFill="1" applyBorder="1" applyAlignment="1" applyProtection="1">
      <alignment/>
      <protection hidden="1"/>
    </xf>
    <xf numFmtId="198" fontId="3" fillId="0" borderId="22" xfId="136" applyNumberFormat="1" applyFont="1" applyFill="1" applyBorder="1" applyAlignment="1" applyProtection="1">
      <alignment/>
      <protection hidden="1"/>
    </xf>
    <xf numFmtId="196" fontId="3" fillId="0" borderId="22" xfId="136" applyNumberFormat="1" applyFont="1" applyFill="1" applyBorder="1" applyAlignment="1" applyProtection="1">
      <alignment/>
      <protection hidden="1"/>
    </xf>
    <xf numFmtId="195" fontId="3" fillId="0" borderId="22" xfId="136" applyNumberFormat="1" applyFont="1" applyFill="1" applyBorder="1" applyAlignment="1" applyProtection="1">
      <alignment horizontal="right"/>
      <protection hidden="1"/>
    </xf>
    <xf numFmtId="190" fontId="3" fillId="0" borderId="22" xfId="136" applyNumberFormat="1" applyFont="1" applyFill="1" applyBorder="1" applyAlignment="1" applyProtection="1">
      <alignment/>
      <protection hidden="1"/>
    </xf>
    <xf numFmtId="190" fontId="3" fillId="0" borderId="20" xfId="136" applyNumberFormat="1" applyFont="1" applyFill="1" applyBorder="1" applyAlignment="1" applyProtection="1">
      <alignment/>
      <protection hidden="1"/>
    </xf>
    <xf numFmtId="0" fontId="54" fillId="0" borderId="16" xfId="136" applyFont="1" applyBorder="1">
      <alignment/>
      <protection/>
    </xf>
    <xf numFmtId="0" fontId="5" fillId="0" borderId="11" xfId="136" applyNumberFormat="1" applyFont="1" applyFill="1" applyBorder="1" applyAlignment="1" applyProtection="1">
      <alignment/>
      <protection hidden="1"/>
    </xf>
    <xf numFmtId="0" fontId="5" fillId="0" borderId="11" xfId="136" applyFont="1" applyFill="1" applyBorder="1" applyAlignment="1" applyProtection="1">
      <alignment/>
      <protection hidden="1"/>
    </xf>
    <xf numFmtId="193" fontId="5" fillId="0" borderId="11" xfId="136" applyNumberFormat="1" applyFont="1" applyFill="1" applyBorder="1" applyAlignment="1" applyProtection="1">
      <alignment/>
      <protection hidden="1"/>
    </xf>
    <xf numFmtId="193" fontId="5" fillId="0" borderId="12" xfId="136" applyNumberFormat="1" applyFont="1" applyFill="1" applyBorder="1" applyAlignment="1" applyProtection="1">
      <alignment/>
      <protection hidden="1"/>
    </xf>
    <xf numFmtId="0" fontId="3" fillId="0" borderId="0" xfId="100" applyFont="1" applyAlignment="1">
      <alignment horizontal="right"/>
      <protection/>
    </xf>
    <xf numFmtId="0" fontId="3" fillId="0" borderId="0" xfId="89" applyFont="1" applyAlignment="1" applyProtection="1">
      <alignment/>
      <protection hidden="1"/>
    </xf>
    <xf numFmtId="0" fontId="3" fillId="0" borderId="0" xfId="89" applyFont="1" applyAlignment="1" applyProtection="1">
      <alignment vertical="top"/>
      <protection hidden="1"/>
    </xf>
    <xf numFmtId="0" fontId="3" fillId="0" borderId="0" xfId="89" applyFont="1" applyFill="1" applyAlignment="1" applyProtection="1">
      <alignment/>
      <protection hidden="1"/>
    </xf>
    <xf numFmtId="0" fontId="54" fillId="0" borderId="0" xfId="89" applyFont="1" applyAlignment="1" applyProtection="1">
      <alignment/>
      <protection hidden="1"/>
    </xf>
    <xf numFmtId="0" fontId="54" fillId="0" borderId="0" xfId="89" applyFont="1" applyAlignment="1">
      <alignment/>
      <protection/>
    </xf>
    <xf numFmtId="0" fontId="3" fillId="0" borderId="0" xfId="89" applyNumberFormat="1" applyFont="1" applyFill="1" applyAlignment="1" applyProtection="1">
      <alignment/>
      <protection hidden="1"/>
    </xf>
    <xf numFmtId="0" fontId="3" fillId="0" borderId="0" xfId="89" applyNumberFormat="1" applyFont="1" applyFill="1" applyAlignment="1" applyProtection="1">
      <alignment vertical="top"/>
      <protection hidden="1"/>
    </xf>
    <xf numFmtId="0" fontId="3" fillId="0" borderId="0" xfId="89" applyNumberFormat="1" applyFont="1" applyFill="1" applyAlignment="1" applyProtection="1">
      <alignment horizontal="right"/>
      <protection hidden="1"/>
    </xf>
    <xf numFmtId="0" fontId="3" fillId="0" borderId="0" xfId="89" applyNumberFormat="1" applyFont="1" applyFill="1" applyBorder="1" applyAlignment="1" applyProtection="1">
      <alignment horizontal="right"/>
      <protection hidden="1"/>
    </xf>
    <xf numFmtId="0" fontId="3" fillId="0" borderId="0" xfId="89" applyFont="1" applyFill="1" applyAlignment="1" applyProtection="1">
      <alignment horizontal="right"/>
      <protection hidden="1"/>
    </xf>
    <xf numFmtId="209" fontId="5" fillId="0" borderId="14" xfId="89" applyNumberFormat="1" applyFont="1" applyFill="1" applyBorder="1" applyAlignment="1" applyProtection="1">
      <alignment horizontal="right"/>
      <protection hidden="1"/>
    </xf>
    <xf numFmtId="0" fontId="3" fillId="0" borderId="29" xfId="89" applyNumberFormat="1" applyFont="1" applyFill="1" applyBorder="1" applyAlignment="1" applyProtection="1">
      <alignment/>
      <protection hidden="1"/>
    </xf>
    <xf numFmtId="195" fontId="3" fillId="0" borderId="13" xfId="89" applyNumberFormat="1" applyFont="1" applyFill="1" applyBorder="1" applyAlignment="1" applyProtection="1">
      <alignment horizontal="left" vertical="top" wrapText="1"/>
      <protection hidden="1"/>
    </xf>
    <xf numFmtId="200" fontId="3" fillId="0" borderId="13" xfId="89" applyNumberFormat="1" applyFont="1" applyFill="1" applyBorder="1" applyAlignment="1" applyProtection="1">
      <alignment horizontal="center" vertical="center" wrapText="1"/>
      <protection hidden="1"/>
    </xf>
    <xf numFmtId="199" fontId="3" fillId="0" borderId="13" xfId="89" applyNumberFormat="1" applyFont="1" applyFill="1" applyBorder="1" applyAlignment="1" applyProtection="1">
      <alignment horizontal="center" vertical="center" wrapText="1"/>
      <protection hidden="1"/>
    </xf>
    <xf numFmtId="188" fontId="3" fillId="0" borderId="13" xfId="89" applyNumberFormat="1" applyFont="1" applyFill="1" applyBorder="1" applyAlignment="1" applyProtection="1">
      <alignment horizontal="right" wrapText="1"/>
      <protection hidden="1"/>
    </xf>
    <xf numFmtId="199" fontId="3" fillId="0" borderId="13" xfId="89" applyNumberFormat="1" applyFont="1" applyFill="1" applyBorder="1" applyAlignment="1" applyProtection="1">
      <alignment horizontal="right" wrapText="1"/>
      <protection hidden="1"/>
    </xf>
    <xf numFmtId="209" fontId="3" fillId="0" borderId="14" xfId="89" applyNumberFormat="1" applyFont="1" applyFill="1" applyBorder="1" applyAlignment="1" applyProtection="1">
      <alignment horizontal="right"/>
      <protection hidden="1"/>
    </xf>
    <xf numFmtId="0" fontId="3" fillId="0" borderId="0" xfId="89" applyNumberFormat="1" applyFont="1" applyFill="1" applyBorder="1" applyAlignment="1" applyProtection="1">
      <alignment/>
      <protection hidden="1"/>
    </xf>
    <xf numFmtId="0" fontId="3" fillId="0" borderId="22" xfId="89" applyNumberFormat="1" applyFont="1" applyFill="1" applyBorder="1" applyAlignment="1" applyProtection="1">
      <alignment vertical="top" wrapText="1"/>
      <protection hidden="1"/>
    </xf>
    <xf numFmtId="0" fontId="54" fillId="0" borderId="30" xfId="0" applyFont="1" applyBorder="1" applyAlignment="1">
      <alignment/>
    </xf>
    <xf numFmtId="0" fontId="3" fillId="0" borderId="13" xfId="89" applyNumberFormat="1" applyFont="1" applyFill="1" applyBorder="1" applyAlignment="1" applyProtection="1">
      <alignment horizontal="left" wrapText="1"/>
      <protection hidden="1"/>
    </xf>
    <xf numFmtId="0" fontId="3" fillId="0" borderId="13" xfId="89" applyNumberFormat="1" applyFont="1" applyFill="1" applyBorder="1" applyAlignment="1" applyProtection="1">
      <alignment horizontal="center" wrapText="1"/>
      <protection hidden="1"/>
    </xf>
    <xf numFmtId="0" fontId="3" fillId="0" borderId="13" xfId="89" applyNumberFormat="1" applyFont="1" applyFill="1" applyBorder="1" applyAlignment="1" applyProtection="1">
      <alignment horizontal="right" wrapText="1"/>
      <protection hidden="1"/>
    </xf>
    <xf numFmtId="0" fontId="5" fillId="0" borderId="22" xfId="89" applyNumberFormat="1" applyFont="1" applyFill="1" applyBorder="1" applyAlignment="1" applyProtection="1">
      <alignment vertical="top" wrapText="1"/>
      <protection hidden="1"/>
    </xf>
    <xf numFmtId="0" fontId="3" fillId="0" borderId="30" xfId="89" applyNumberFormat="1" applyFont="1" applyFill="1" applyBorder="1" applyAlignment="1" applyProtection="1">
      <alignment vertical="top" wrapText="1"/>
      <protection hidden="1"/>
    </xf>
    <xf numFmtId="0" fontId="54" fillId="0" borderId="25" xfId="0" applyFont="1" applyBorder="1" applyAlignment="1">
      <alignment/>
    </xf>
    <xf numFmtId="0" fontId="54" fillId="0" borderId="30" xfId="0" applyFont="1" applyBorder="1" applyAlignment="1">
      <alignment vertical="top" wrapText="1"/>
    </xf>
    <xf numFmtId="0" fontId="5" fillId="0" borderId="31" xfId="89" applyNumberFormat="1" applyFont="1" applyFill="1" applyBorder="1" applyAlignment="1" applyProtection="1">
      <alignment horizontal="left"/>
      <protection hidden="1"/>
    </xf>
    <xf numFmtId="0" fontId="5" fillId="0" borderId="32" xfId="89" applyNumberFormat="1" applyFont="1" applyFill="1" applyBorder="1" applyAlignment="1" applyProtection="1">
      <alignment horizontal="left"/>
      <protection hidden="1"/>
    </xf>
    <xf numFmtId="0" fontId="5" fillId="0" borderId="33" xfId="89" applyNumberFormat="1" applyFont="1" applyFill="1" applyBorder="1" applyAlignment="1" applyProtection="1">
      <alignment horizontal="left"/>
      <protection hidden="1"/>
    </xf>
    <xf numFmtId="209" fontId="5" fillId="0" borderId="12" xfId="89" applyNumberFormat="1" applyFont="1" applyFill="1" applyBorder="1" applyAlignment="1" applyProtection="1">
      <alignment horizontal="right"/>
      <protection hidden="1"/>
    </xf>
    <xf numFmtId="0" fontId="3" fillId="0" borderId="16" xfId="89" applyNumberFormat="1" applyFont="1" applyFill="1" applyBorder="1" applyAlignment="1" applyProtection="1">
      <alignment/>
      <protection hidden="1"/>
    </xf>
    <xf numFmtId="0" fontId="3" fillId="0" borderId="32" xfId="89" applyNumberFormat="1" applyFont="1" applyFill="1" applyBorder="1" applyAlignment="1" applyProtection="1">
      <alignment/>
      <protection hidden="1"/>
    </xf>
    <xf numFmtId="208" fontId="3" fillId="0" borderId="16" xfId="89" applyNumberFormat="1" applyFont="1" applyFill="1" applyBorder="1" applyAlignment="1" applyProtection="1">
      <alignment/>
      <protection hidden="1"/>
    </xf>
    <xf numFmtId="0" fontId="3" fillId="0" borderId="31" xfId="89" applyNumberFormat="1" applyFont="1" applyFill="1" applyBorder="1" applyAlignment="1" applyProtection="1">
      <alignment/>
      <protection hidden="1"/>
    </xf>
    <xf numFmtId="0" fontId="54" fillId="0" borderId="0" xfId="89" applyFont="1" applyAlignment="1">
      <alignment vertical="top"/>
      <protection/>
    </xf>
    <xf numFmtId="0" fontId="54" fillId="0" borderId="0" xfId="89" applyFont="1" applyFill="1" applyAlignment="1">
      <alignment/>
      <protection/>
    </xf>
    <xf numFmtId="0" fontId="3" fillId="0" borderId="0" xfId="137" applyFont="1">
      <alignment/>
      <protection/>
    </xf>
    <xf numFmtId="0" fontId="3" fillId="0" borderId="0" xfId="137" applyFont="1" applyAlignment="1">
      <alignment vertical="top"/>
      <protection/>
    </xf>
    <xf numFmtId="0" fontId="3" fillId="0" borderId="0" xfId="137" applyNumberFormat="1" applyFont="1" applyFill="1" applyAlignment="1" applyProtection="1">
      <alignment horizontal="right" vertical="center" wrapText="1"/>
      <protection hidden="1"/>
    </xf>
    <xf numFmtId="0" fontId="3" fillId="0" borderId="0" xfId="137" applyNumberFormat="1" applyFont="1" applyFill="1" applyAlignment="1" applyProtection="1">
      <alignment horizontal="right" vertical="top" wrapText="1"/>
      <protection hidden="1"/>
    </xf>
    <xf numFmtId="0" fontId="3" fillId="0" borderId="0" xfId="137" applyFont="1" applyAlignment="1" applyProtection="1">
      <alignment/>
      <protection hidden="1"/>
    </xf>
    <xf numFmtId="0" fontId="3" fillId="0" borderId="0" xfId="137" applyFont="1" applyProtection="1">
      <alignment/>
      <protection hidden="1"/>
    </xf>
    <xf numFmtId="0" fontId="5" fillId="0" borderId="0" xfId="137" applyNumberFormat="1" applyFont="1" applyFill="1" applyAlignment="1" applyProtection="1">
      <alignment/>
      <protection hidden="1"/>
    </xf>
    <xf numFmtId="0" fontId="3" fillId="0" borderId="0" xfId="137" applyFont="1" applyAlignment="1" applyProtection="1">
      <alignment vertical="top"/>
      <protection hidden="1"/>
    </xf>
    <xf numFmtId="0" fontId="3" fillId="24" borderId="0" xfId="137" applyFont="1" applyFill="1" applyProtection="1">
      <alignment/>
      <protection hidden="1"/>
    </xf>
    <xf numFmtId="0" fontId="3" fillId="0" borderId="0" xfId="137" applyFont="1" applyFill="1">
      <alignment/>
      <protection/>
    </xf>
    <xf numFmtId="0" fontId="3" fillId="24" borderId="0" xfId="137" applyFont="1" applyFill="1">
      <alignment/>
      <protection/>
    </xf>
    <xf numFmtId="0" fontId="3" fillId="0" borderId="0" xfId="89" applyNumberFormat="1" applyFont="1" applyFill="1" applyAlignment="1" applyProtection="1">
      <alignment horizontal="right" vertical="center" wrapText="1"/>
      <protection hidden="1"/>
    </xf>
    <xf numFmtId="0" fontId="3" fillId="0" borderId="0" xfId="89" applyFont="1" applyProtection="1">
      <alignment/>
      <protection hidden="1"/>
    </xf>
    <xf numFmtId="0" fontId="5" fillId="0" borderId="0" xfId="89" applyNumberFormat="1" applyFont="1" applyFill="1" applyAlignment="1" applyProtection="1">
      <alignment horizontal="center" wrapText="1"/>
      <protection hidden="1"/>
    </xf>
    <xf numFmtId="0" fontId="3" fillId="0" borderId="0" xfId="89" applyFont="1">
      <alignment/>
      <protection/>
    </xf>
    <xf numFmtId="0" fontId="3" fillId="0" borderId="0" xfId="89" applyFont="1" applyProtection="1">
      <alignment/>
      <protection hidden="1"/>
    </xf>
    <xf numFmtId="0" fontId="3" fillId="0" borderId="34" xfId="89" applyNumberFormat="1" applyFont="1" applyFill="1" applyBorder="1" applyAlignment="1" applyProtection="1">
      <alignment/>
      <protection hidden="1"/>
    </xf>
    <xf numFmtId="0" fontId="3" fillId="0" borderId="34" xfId="89" applyNumberFormat="1" applyFont="1" applyFill="1" applyBorder="1" applyAlignment="1" applyProtection="1">
      <alignment horizontal="right"/>
      <protection hidden="1"/>
    </xf>
    <xf numFmtId="195" fontId="5" fillId="24" borderId="13" xfId="89" applyNumberFormat="1" applyFont="1" applyFill="1" applyBorder="1" applyAlignment="1" applyProtection="1">
      <alignment/>
      <protection hidden="1"/>
    </xf>
    <xf numFmtId="198" fontId="5" fillId="24" borderId="13" xfId="89" applyNumberFormat="1" applyFont="1" applyFill="1" applyBorder="1" applyAlignment="1" applyProtection="1">
      <alignment/>
      <protection hidden="1"/>
    </xf>
    <xf numFmtId="196" fontId="5" fillId="24" borderId="13" xfId="89" applyNumberFormat="1" applyFont="1" applyFill="1" applyBorder="1" applyAlignment="1" applyProtection="1">
      <alignment/>
      <protection hidden="1"/>
    </xf>
    <xf numFmtId="195" fontId="5" fillId="24" borderId="13" xfId="89" applyNumberFormat="1" applyFont="1" applyFill="1" applyBorder="1" applyAlignment="1" applyProtection="1">
      <alignment horizontal="right"/>
      <protection hidden="1"/>
    </xf>
    <xf numFmtId="190" fontId="5" fillId="24" borderId="13" xfId="89" applyNumberFormat="1" applyFont="1" applyFill="1" applyBorder="1" applyAlignment="1" applyProtection="1">
      <alignment/>
      <protection hidden="1"/>
    </xf>
    <xf numFmtId="190" fontId="5" fillId="24" borderId="14" xfId="89" applyNumberFormat="1" applyFont="1" applyFill="1" applyBorder="1" applyAlignment="1" applyProtection="1">
      <alignment/>
      <protection hidden="1"/>
    </xf>
    <xf numFmtId="193" fontId="3" fillId="0" borderId="13" xfId="89" applyNumberFormat="1" applyFont="1" applyFill="1" applyBorder="1" applyAlignment="1" applyProtection="1">
      <alignment wrapText="1"/>
      <protection hidden="1"/>
    </xf>
    <xf numFmtId="195" fontId="3" fillId="0" borderId="13" xfId="89" applyNumberFormat="1" applyFont="1" applyFill="1" applyBorder="1" applyAlignment="1" applyProtection="1">
      <alignment/>
      <protection hidden="1"/>
    </xf>
    <xf numFmtId="198" fontId="3" fillId="0" borderId="13" xfId="89" applyNumberFormat="1" applyFont="1" applyFill="1" applyBorder="1" applyAlignment="1" applyProtection="1">
      <alignment/>
      <protection hidden="1"/>
    </xf>
    <xf numFmtId="196" fontId="3" fillId="0" borderId="13" xfId="89" applyNumberFormat="1" applyFont="1" applyFill="1" applyBorder="1" applyAlignment="1" applyProtection="1">
      <alignment/>
      <protection hidden="1"/>
    </xf>
    <xf numFmtId="195" fontId="3" fillId="0" borderId="13" xfId="89" applyNumberFormat="1" applyFont="1" applyFill="1" applyBorder="1" applyAlignment="1" applyProtection="1">
      <alignment horizontal="right"/>
      <protection hidden="1"/>
    </xf>
    <xf numFmtId="190" fontId="3" fillId="0" borderId="13" xfId="89" applyNumberFormat="1" applyFont="1" applyFill="1" applyBorder="1" applyAlignment="1" applyProtection="1">
      <alignment/>
      <protection hidden="1"/>
    </xf>
    <xf numFmtId="190" fontId="3" fillId="0" borderId="14" xfId="89" applyNumberFormat="1" applyFont="1" applyFill="1" applyBorder="1" applyAlignment="1" applyProtection="1">
      <alignment/>
      <protection hidden="1"/>
    </xf>
    <xf numFmtId="0" fontId="3" fillId="0" borderId="15" xfId="89" applyFont="1" applyBorder="1">
      <alignment/>
      <protection/>
    </xf>
    <xf numFmtId="0" fontId="3" fillId="0" borderId="35" xfId="89" applyFont="1" applyBorder="1">
      <alignment/>
      <protection/>
    </xf>
    <xf numFmtId="0" fontId="3" fillId="0" borderId="0" xfId="89" applyFont="1" applyBorder="1">
      <alignment/>
      <protection/>
    </xf>
    <xf numFmtId="0" fontId="3" fillId="0" borderId="0" xfId="89" applyFont="1" applyBorder="1" applyProtection="1">
      <alignment/>
      <protection hidden="1"/>
    </xf>
    <xf numFmtId="0" fontId="3" fillId="0" borderId="0" xfId="89" applyFont="1" applyBorder="1" applyAlignment="1" applyProtection="1">
      <alignment horizontal="right"/>
      <protection hidden="1"/>
    </xf>
    <xf numFmtId="0" fontId="3" fillId="0" borderId="0" xfId="119" applyFont="1" applyFill="1" applyAlignment="1">
      <alignment/>
      <protection/>
    </xf>
    <xf numFmtId="0" fontId="3" fillId="0" borderId="0" xfId="119" applyFont="1" applyAlignment="1">
      <alignment/>
      <protection/>
    </xf>
    <xf numFmtId="0" fontId="3" fillId="0" borderId="0" xfId="119" applyFont="1" applyAlignment="1">
      <alignment wrapText="1"/>
      <protection/>
    </xf>
    <xf numFmtId="0" fontId="3" fillId="0" borderId="0" xfId="119" applyFont="1" applyFill="1" applyAlignment="1">
      <alignment vertical="center"/>
      <protection/>
    </xf>
    <xf numFmtId="0" fontId="3" fillId="0" borderId="0" xfId="119" applyFont="1" applyFill="1" applyAlignment="1">
      <alignment vertical="center" wrapText="1"/>
      <protection/>
    </xf>
    <xf numFmtId="204" fontId="3" fillId="0" borderId="0" xfId="140" applyNumberFormat="1" applyFont="1" applyFill="1" applyAlignment="1">
      <alignment horizontal="right"/>
      <protection/>
    </xf>
    <xf numFmtId="1" fontId="3" fillId="0" borderId="16" xfId="119" applyNumberFormat="1" applyFont="1" applyFill="1" applyBorder="1" applyAlignment="1">
      <alignment horizontal="center" vertical="center" wrapText="1"/>
      <protection/>
    </xf>
    <xf numFmtId="0" fontId="5" fillId="0" borderId="17" xfId="119" applyFont="1" applyFill="1" applyBorder="1" applyAlignment="1">
      <alignment horizontal="center" vertical="center"/>
      <protection/>
    </xf>
    <xf numFmtId="205" fontId="5" fillId="0" borderId="19" xfId="119" applyNumberFormat="1" applyFont="1" applyFill="1" applyBorder="1" applyAlignment="1">
      <alignment/>
      <protection/>
    </xf>
    <xf numFmtId="49" fontId="5" fillId="0" borderId="15" xfId="119" applyNumberFormat="1" applyFont="1" applyFill="1" applyBorder="1" applyAlignment="1">
      <alignment horizontal="center" vertical="center"/>
      <protection/>
    </xf>
    <xf numFmtId="205" fontId="5" fillId="0" borderId="14" xfId="119" applyNumberFormat="1" applyFont="1" applyFill="1" applyBorder="1" applyAlignment="1">
      <alignment/>
      <protection/>
    </xf>
    <xf numFmtId="49" fontId="3" fillId="0" borderId="15" xfId="119" applyNumberFormat="1" applyFont="1" applyFill="1" applyBorder="1" applyAlignment="1">
      <alignment horizontal="center" vertical="center"/>
      <protection/>
    </xf>
    <xf numFmtId="205" fontId="3" fillId="0" borderId="14" xfId="119" applyNumberFormat="1" applyFont="1" applyFill="1" applyBorder="1" applyAlignment="1">
      <alignment/>
      <protection/>
    </xf>
    <xf numFmtId="0" fontId="3" fillId="0" borderId="14" xfId="119" applyFont="1" applyFill="1" applyBorder="1" applyAlignment="1">
      <alignment vertical="center"/>
      <protection/>
    </xf>
    <xf numFmtId="0" fontId="3" fillId="0" borderId="15" xfId="119" applyFont="1" applyBorder="1" applyAlignment="1">
      <alignment horizontal="center"/>
      <protection/>
    </xf>
    <xf numFmtId="49" fontId="3" fillId="0" borderId="23" xfId="119" applyNumberFormat="1" applyFont="1" applyFill="1" applyBorder="1" applyAlignment="1">
      <alignment horizontal="center" vertical="center"/>
      <protection/>
    </xf>
    <xf numFmtId="205" fontId="3" fillId="0" borderId="36" xfId="119" applyNumberFormat="1" applyFont="1" applyFill="1" applyBorder="1" applyAlignment="1">
      <alignment/>
      <protection/>
    </xf>
    <xf numFmtId="0" fontId="23" fillId="0" borderId="0" xfId="119" applyFont="1" applyFill="1" applyAlignment="1">
      <alignment vertical="center"/>
      <protection/>
    </xf>
    <xf numFmtId="0" fontId="55" fillId="0" borderId="0" xfId="119" applyFont="1" applyFill="1" applyAlignment="1">
      <alignment vertical="center" wrapText="1"/>
      <protection/>
    </xf>
    <xf numFmtId="204" fontId="55" fillId="0" borderId="0" xfId="119" applyNumberFormat="1" applyFont="1" applyFill="1" applyAlignment="1">
      <alignment horizontal="right" vertical="center" wrapText="1"/>
      <protection/>
    </xf>
    <xf numFmtId="205" fontId="55" fillId="0" borderId="0" xfId="119" applyNumberFormat="1" applyFont="1" applyFill="1" applyAlignment="1">
      <alignment vertical="center" wrapText="1"/>
      <protection/>
    </xf>
    <xf numFmtId="0" fontId="55" fillId="0" borderId="0" xfId="89" applyFont="1">
      <alignment/>
      <protection/>
    </xf>
    <xf numFmtId="205" fontId="55" fillId="0" borderId="0" xfId="89" applyNumberFormat="1" applyFont="1">
      <alignment/>
      <protection/>
    </xf>
    <xf numFmtId="10" fontId="55" fillId="0" borderId="0" xfId="155" applyNumberFormat="1" applyFont="1" applyAlignment="1">
      <alignment/>
    </xf>
    <xf numFmtId="223" fontId="55" fillId="0" borderId="0" xfId="155" applyNumberFormat="1" applyFont="1" applyAlignment="1">
      <alignment/>
    </xf>
    <xf numFmtId="204" fontId="55" fillId="0" borderId="0" xfId="119" applyNumberFormat="1" applyFont="1" applyFill="1" applyAlignment="1">
      <alignment vertical="center" wrapText="1"/>
      <protection/>
    </xf>
    <xf numFmtId="0" fontId="23" fillId="0" borderId="0" xfId="119" applyFont="1" applyFill="1" applyAlignment="1">
      <alignment vertical="center" wrapText="1"/>
      <protection/>
    </xf>
    <xf numFmtId="204" fontId="23" fillId="0" borderId="0" xfId="119" applyNumberFormat="1" applyFont="1" applyFill="1" applyAlignment="1">
      <alignment vertical="center" wrapText="1"/>
      <protection/>
    </xf>
    <xf numFmtId="0" fontId="3" fillId="0" borderId="0" xfId="136" applyFont="1" applyProtection="1">
      <alignment/>
      <protection hidden="1"/>
    </xf>
    <xf numFmtId="0" fontId="5" fillId="0" borderId="0" xfId="136" applyNumberFormat="1" applyFont="1" applyFill="1" applyAlignment="1" applyProtection="1">
      <alignment/>
      <protection hidden="1"/>
    </xf>
    <xf numFmtId="0" fontId="5" fillId="0" borderId="0" xfId="136" applyNumberFormat="1" applyFont="1" applyFill="1" applyAlignment="1" applyProtection="1">
      <alignment horizontal="centerContinuous"/>
      <protection hidden="1"/>
    </xf>
    <xf numFmtId="0" fontId="3" fillId="0" borderId="0" xfId="136" applyNumberFormat="1" applyFont="1" applyFill="1" applyAlignment="1" applyProtection="1">
      <alignment horizontal="centerContinuous"/>
      <protection hidden="1"/>
    </xf>
    <xf numFmtId="0" fontId="3" fillId="0" borderId="34" xfId="136" applyNumberFormat="1" applyFont="1" applyFill="1" applyBorder="1" applyAlignment="1" applyProtection="1">
      <alignment horizontal="right" vertical="center"/>
      <protection hidden="1"/>
    </xf>
    <xf numFmtId="0" fontId="5" fillId="0" borderId="17" xfId="136" applyFont="1" applyFill="1" applyBorder="1" applyAlignment="1" applyProtection="1">
      <alignment horizontal="center"/>
      <protection hidden="1"/>
    </xf>
    <xf numFmtId="188" fontId="5" fillId="0" borderId="18" xfId="136" applyNumberFormat="1" applyFont="1" applyFill="1" applyBorder="1" applyAlignment="1" applyProtection="1">
      <alignment/>
      <protection hidden="1"/>
    </xf>
    <xf numFmtId="190" fontId="5" fillId="0" borderId="19" xfId="136" applyNumberFormat="1" applyFont="1" applyFill="1" applyBorder="1" applyAlignment="1" applyProtection="1">
      <alignment/>
      <protection hidden="1"/>
    </xf>
    <xf numFmtId="0" fontId="5" fillId="0" borderId="15" xfId="136" applyFont="1" applyFill="1" applyBorder="1" applyAlignment="1" applyProtection="1">
      <alignment horizontal="center"/>
      <protection hidden="1"/>
    </xf>
    <xf numFmtId="188" fontId="3" fillId="0" borderId="13" xfId="136" applyNumberFormat="1" applyFont="1" applyFill="1" applyBorder="1" applyAlignment="1" applyProtection="1">
      <alignment/>
      <protection hidden="1"/>
    </xf>
    <xf numFmtId="190" fontId="3" fillId="0" borderId="14" xfId="136" applyNumberFormat="1" applyFont="1" applyFill="1" applyBorder="1" applyAlignment="1" applyProtection="1">
      <alignment/>
      <protection hidden="1"/>
    </xf>
    <xf numFmtId="188" fontId="5" fillId="0" borderId="13" xfId="136" applyNumberFormat="1" applyFont="1" applyFill="1" applyBorder="1" applyAlignment="1" applyProtection="1">
      <alignment/>
      <protection hidden="1"/>
    </xf>
    <xf numFmtId="190" fontId="5" fillId="0" borderId="14" xfId="136" applyNumberFormat="1" applyFont="1" applyFill="1" applyBorder="1" applyAlignment="1" applyProtection="1">
      <alignment/>
      <protection hidden="1"/>
    </xf>
    <xf numFmtId="0" fontId="3" fillId="0" borderId="35" xfId="136" applyFont="1" applyFill="1" applyBorder="1" applyAlignment="1" applyProtection="1">
      <alignment/>
      <protection hidden="1"/>
    </xf>
    <xf numFmtId="188" fontId="3" fillId="0" borderId="22" xfId="136" applyNumberFormat="1" applyFont="1" applyFill="1" applyBorder="1" applyAlignment="1" applyProtection="1">
      <alignment/>
      <protection hidden="1"/>
    </xf>
    <xf numFmtId="190" fontId="3" fillId="0" borderId="20" xfId="136" applyNumberFormat="1" applyFont="1" applyFill="1" applyBorder="1" applyAlignment="1" applyProtection="1">
      <alignment/>
      <protection hidden="1"/>
    </xf>
    <xf numFmtId="0" fontId="3" fillId="0" borderId="16" xfId="136" applyFont="1" applyFill="1" applyBorder="1" applyAlignment="1" applyProtection="1">
      <alignment/>
      <protection hidden="1"/>
    </xf>
    <xf numFmtId="193" fontId="5" fillId="0" borderId="16" xfId="136" applyNumberFormat="1" applyFont="1" applyFill="1" applyBorder="1" applyAlignment="1" applyProtection="1">
      <alignment/>
      <protection hidden="1"/>
    </xf>
    <xf numFmtId="0" fontId="3" fillId="0" borderId="0" xfId="136" applyFont="1" applyFill="1" applyAlignment="1" applyProtection="1">
      <alignment/>
      <protection hidden="1"/>
    </xf>
    <xf numFmtId="0" fontId="3" fillId="0" borderId="0" xfId="136" applyFont="1">
      <alignment/>
      <protection/>
    </xf>
    <xf numFmtId="0" fontId="3" fillId="0" borderId="0" xfId="136" applyFont="1" applyAlignment="1" applyProtection="1">
      <alignment horizontal="right"/>
      <protection hidden="1"/>
    </xf>
    <xf numFmtId="0" fontId="3" fillId="0" borderId="0" xfId="136" applyFont="1" applyProtection="1">
      <alignment/>
      <protection hidden="1"/>
    </xf>
    <xf numFmtId="0" fontId="3" fillId="0" borderId="0" xfId="136" applyFont="1">
      <alignment/>
      <protection/>
    </xf>
    <xf numFmtId="0" fontId="3" fillId="0" borderId="16" xfId="119" applyFont="1" applyFill="1" applyBorder="1" applyAlignment="1">
      <alignment horizontal="center" vertical="center"/>
      <protection/>
    </xf>
    <xf numFmtId="0" fontId="5" fillId="0" borderId="37" xfId="119" applyFont="1" applyFill="1" applyBorder="1" applyAlignment="1">
      <alignment horizontal="center" vertical="center"/>
      <protection/>
    </xf>
    <xf numFmtId="205" fontId="5" fillId="0" borderId="25" xfId="119" applyNumberFormat="1" applyFont="1" applyFill="1" applyBorder="1" applyAlignment="1">
      <alignment horizontal="right"/>
      <protection/>
    </xf>
    <xf numFmtId="205" fontId="5" fillId="0" borderId="26" xfId="119" applyNumberFormat="1" applyFont="1" applyFill="1" applyBorder="1" applyAlignment="1">
      <alignment horizontal="right"/>
      <protection/>
    </xf>
    <xf numFmtId="205" fontId="5" fillId="0" borderId="13" xfId="119" applyNumberFormat="1" applyFont="1" applyFill="1" applyBorder="1" applyAlignment="1">
      <alignment horizontal="right"/>
      <protection/>
    </xf>
    <xf numFmtId="205" fontId="5" fillId="0" borderId="14" xfId="119" applyNumberFormat="1" applyFont="1" applyFill="1" applyBorder="1" applyAlignment="1">
      <alignment horizontal="right"/>
      <protection/>
    </xf>
    <xf numFmtId="205" fontId="3" fillId="0" borderId="13" xfId="119" applyNumberFormat="1" applyFont="1" applyFill="1" applyBorder="1" applyAlignment="1">
      <alignment horizontal="right"/>
      <protection/>
    </xf>
    <xf numFmtId="205" fontId="3" fillId="0" borderId="14" xfId="119" applyNumberFormat="1" applyFont="1" applyFill="1" applyBorder="1" applyAlignment="1">
      <alignment horizontal="right"/>
      <protection/>
    </xf>
    <xf numFmtId="205" fontId="3" fillId="0" borderId="38" xfId="119" applyNumberFormat="1" applyFont="1" applyFill="1" applyBorder="1" applyAlignment="1">
      <alignment horizontal="right"/>
      <protection/>
    </xf>
    <xf numFmtId="205" fontId="3" fillId="0" borderId="36" xfId="119" applyNumberFormat="1" applyFont="1" applyFill="1" applyBorder="1" applyAlignment="1">
      <alignment horizontal="right"/>
      <protection/>
    </xf>
    <xf numFmtId="0" fontId="8" fillId="0" borderId="0" xfId="119" applyFont="1" applyFill="1" applyBorder="1" applyAlignment="1">
      <alignment vertical="center"/>
      <protection/>
    </xf>
    <xf numFmtId="0" fontId="23" fillId="0" borderId="0" xfId="119" applyFont="1" applyFill="1" applyBorder="1" applyAlignment="1">
      <alignment vertical="center" wrapText="1"/>
      <protection/>
    </xf>
    <xf numFmtId="204" fontId="23" fillId="0" borderId="0" xfId="119" applyNumberFormat="1" applyFont="1" applyFill="1" applyBorder="1" applyAlignment="1">
      <alignment vertical="center" wrapText="1"/>
      <protection/>
    </xf>
    <xf numFmtId="0" fontId="3" fillId="0" borderId="0" xfId="119" applyFont="1" applyFill="1" applyBorder="1" applyAlignment="1">
      <alignment horizontal="right" vertical="center"/>
      <protection/>
    </xf>
    <xf numFmtId="0" fontId="3" fillId="0" borderId="0" xfId="119" applyFont="1" applyFill="1" applyAlignment="1">
      <alignment wrapText="1"/>
      <protection/>
    </xf>
    <xf numFmtId="4" fontId="3" fillId="0" borderId="0" xfId="163" applyNumberFormat="1" applyFont="1" applyFill="1" applyAlignment="1">
      <alignment horizontal="center"/>
    </xf>
    <xf numFmtId="0" fontId="7" fillId="0" borderId="0" xfId="139" applyFont="1" applyFill="1">
      <alignment/>
      <protection/>
    </xf>
    <xf numFmtId="0" fontId="5" fillId="0" borderId="0" xfId="119" applyFont="1" applyFill="1" applyAlignment="1">
      <alignment horizontal="center"/>
      <protection/>
    </xf>
    <xf numFmtId="205" fontId="5" fillId="0" borderId="0" xfId="119" applyNumberFormat="1" applyFont="1" applyFill="1" applyAlignment="1">
      <alignment horizontal="center"/>
      <protection/>
    </xf>
    <xf numFmtId="0" fontId="3" fillId="0" borderId="0" xfId="139" applyFont="1" applyFill="1">
      <alignment/>
      <protection/>
    </xf>
    <xf numFmtId="0" fontId="3" fillId="0" borderId="0" xfId="119" applyFont="1" applyFill="1">
      <alignment/>
      <protection/>
    </xf>
    <xf numFmtId="205" fontId="3" fillId="0" borderId="0" xfId="119" applyNumberFormat="1" applyFont="1" applyFill="1">
      <alignment/>
      <protection/>
    </xf>
    <xf numFmtId="205" fontId="3" fillId="0" borderId="0" xfId="119" applyNumberFormat="1" applyFont="1" applyFill="1" applyBorder="1" applyAlignment="1">
      <alignment horizontal="right" vertical="center"/>
      <protection/>
    </xf>
    <xf numFmtId="0" fontId="3" fillId="0" borderId="0" xfId="119" applyFont="1" applyFill="1" applyAlignment="1">
      <alignment horizontal="right"/>
      <protection/>
    </xf>
    <xf numFmtId="205" fontId="5" fillId="0" borderId="18" xfId="119" applyNumberFormat="1" applyFont="1" applyFill="1" applyBorder="1" applyAlignment="1">
      <alignment horizontal="right" wrapText="1"/>
      <protection/>
    </xf>
    <xf numFmtId="4" fontId="5" fillId="0" borderId="18" xfId="119" applyNumberFormat="1" applyFont="1" applyFill="1" applyBorder="1" applyAlignment="1">
      <alignment horizontal="center"/>
      <protection/>
    </xf>
    <xf numFmtId="4" fontId="5" fillId="0" borderId="19" xfId="119" applyNumberFormat="1" applyFont="1" applyFill="1" applyBorder="1">
      <alignment/>
      <protection/>
    </xf>
    <xf numFmtId="0" fontId="3" fillId="0" borderId="13" xfId="119" applyFont="1" applyFill="1" applyBorder="1" applyAlignment="1">
      <alignment wrapText="1"/>
      <protection/>
    </xf>
    <xf numFmtId="205" fontId="3" fillId="0" borderId="13" xfId="119" applyNumberFormat="1" applyFont="1" applyFill="1" applyBorder="1" applyAlignment="1">
      <alignment wrapText="1"/>
      <protection/>
    </xf>
    <xf numFmtId="205" fontId="3" fillId="0" borderId="13" xfId="119" applyNumberFormat="1" applyFont="1" applyFill="1" applyBorder="1" applyAlignment="1">
      <alignment horizontal="right" wrapText="1"/>
      <protection/>
    </xf>
    <xf numFmtId="4" fontId="3" fillId="0" borderId="13" xfId="119" applyNumberFormat="1" applyFont="1" applyFill="1" applyBorder="1" applyAlignment="1">
      <alignment horizontal="center"/>
      <protection/>
    </xf>
    <xf numFmtId="4" fontId="3" fillId="0" borderId="14" xfId="119" applyNumberFormat="1" applyFont="1" applyFill="1" applyBorder="1">
      <alignment/>
      <protection/>
    </xf>
    <xf numFmtId="0" fontId="5" fillId="0" borderId="13" xfId="141" applyFont="1" applyFill="1" applyBorder="1" applyAlignment="1">
      <alignment horizontal="left" vertical="center" wrapText="1"/>
      <protection/>
    </xf>
    <xf numFmtId="205" fontId="5" fillId="0" borderId="13" xfId="141" applyNumberFormat="1" applyFont="1" applyFill="1" applyBorder="1" applyAlignment="1">
      <alignment horizontal="right" vertical="center" wrapText="1"/>
      <protection/>
    </xf>
    <xf numFmtId="205" fontId="5" fillId="0" borderId="13" xfId="119" applyNumberFormat="1" applyFont="1" applyFill="1" applyBorder="1" applyAlignment="1">
      <alignment horizontal="center" vertical="center" wrapText="1"/>
      <protection/>
    </xf>
    <xf numFmtId="4" fontId="5" fillId="0" borderId="13" xfId="119" applyNumberFormat="1" applyFont="1" applyFill="1" applyBorder="1" applyAlignment="1">
      <alignment horizontal="center" vertical="center"/>
      <protection/>
    </xf>
    <xf numFmtId="0" fontId="3" fillId="0" borderId="14" xfId="140" applyFont="1" applyFill="1" applyBorder="1" applyAlignment="1">
      <alignment horizontal="justify" vertical="center" wrapText="1"/>
      <protection/>
    </xf>
    <xf numFmtId="0" fontId="5" fillId="0" borderId="13" xfId="140" applyFont="1" applyFill="1" applyBorder="1" applyAlignment="1">
      <alignment horizontal="left" vertical="center" wrapText="1"/>
      <protection/>
    </xf>
    <xf numFmtId="205" fontId="5" fillId="0" borderId="13" xfId="140" applyNumberFormat="1" applyFont="1" applyFill="1" applyBorder="1" applyAlignment="1">
      <alignment horizontal="right" vertical="center" wrapText="1"/>
      <protection/>
    </xf>
    <xf numFmtId="205" fontId="5" fillId="0" borderId="13" xfId="119" applyNumberFormat="1" applyFont="1" applyFill="1" applyBorder="1" applyAlignment="1">
      <alignment horizontal="right" vertical="center" wrapText="1"/>
      <protection/>
    </xf>
    <xf numFmtId="0" fontId="3" fillId="0" borderId="13" xfId="140" applyFont="1" applyFill="1" applyBorder="1" applyAlignment="1">
      <alignment vertical="center" wrapText="1"/>
      <protection/>
    </xf>
    <xf numFmtId="0" fontId="3" fillId="0" borderId="13" xfId="140" applyFont="1" applyFill="1" applyBorder="1" applyAlignment="1">
      <alignment horizontal="left" vertical="center" wrapText="1"/>
      <protection/>
    </xf>
    <xf numFmtId="205" fontId="3" fillId="0" borderId="13" xfId="140" applyNumberFormat="1" applyFont="1" applyFill="1" applyBorder="1" applyAlignment="1">
      <alignment horizontal="right" vertical="center" wrapText="1"/>
      <protection/>
    </xf>
    <xf numFmtId="205" fontId="3" fillId="0" borderId="13" xfId="119" applyNumberFormat="1" applyFont="1" applyFill="1" applyBorder="1" applyAlignment="1">
      <alignment horizontal="right" vertical="center" wrapText="1"/>
      <protection/>
    </xf>
    <xf numFmtId="4" fontId="3" fillId="0" borderId="13" xfId="119" applyNumberFormat="1" applyFont="1" applyFill="1" applyBorder="1" applyAlignment="1">
      <alignment horizontal="center" vertical="center"/>
      <protection/>
    </xf>
    <xf numFmtId="205" fontId="3" fillId="0" borderId="13" xfId="119" applyNumberFormat="1" applyFont="1" applyFill="1" applyBorder="1" applyAlignment="1">
      <alignment horizontal="right" vertical="center"/>
      <protection/>
    </xf>
    <xf numFmtId="0" fontId="3" fillId="0" borderId="13" xfId="141" applyFont="1" applyFill="1" applyBorder="1" applyAlignment="1">
      <alignment horizontal="left" vertical="center" wrapText="1"/>
      <protection/>
    </xf>
    <xf numFmtId="205" fontId="3" fillId="0" borderId="13" xfId="119" applyNumberFormat="1" applyFont="1" applyFill="1" applyBorder="1" applyAlignment="1">
      <alignment horizontal="center" vertical="center" wrapText="1"/>
      <protection/>
    </xf>
    <xf numFmtId="0" fontId="3" fillId="0" borderId="13" xfId="139" applyFont="1" applyFill="1" applyBorder="1" applyAlignment="1">
      <alignment horizontal="left" wrapText="1"/>
      <protection/>
    </xf>
    <xf numFmtId="205" fontId="5" fillId="0" borderId="13" xfId="119" applyNumberFormat="1" applyFont="1" applyFill="1" applyBorder="1" applyAlignment="1">
      <alignment horizontal="center" vertical="center"/>
      <protection/>
    </xf>
    <xf numFmtId="0" fontId="5" fillId="0" borderId="38" xfId="119" applyFont="1" applyFill="1" applyBorder="1" applyAlignment="1">
      <alignment horizontal="left" vertical="center" wrapText="1"/>
      <protection/>
    </xf>
    <xf numFmtId="205" fontId="5" fillId="0" borderId="38" xfId="119" applyNumberFormat="1" applyFont="1" applyFill="1" applyBorder="1" applyAlignment="1">
      <alignment horizontal="right" vertical="center" wrapText="1"/>
      <protection/>
    </xf>
    <xf numFmtId="205" fontId="5" fillId="0" borderId="38" xfId="140" applyNumberFormat="1" applyFont="1" applyFill="1" applyBorder="1" applyAlignment="1">
      <alignment horizontal="center" vertical="center"/>
      <protection/>
    </xf>
    <xf numFmtId="4" fontId="5" fillId="0" borderId="38" xfId="119" applyNumberFormat="1" applyFont="1" applyFill="1" applyBorder="1" applyAlignment="1">
      <alignment horizontal="center" vertical="center"/>
      <protection/>
    </xf>
    <xf numFmtId="205" fontId="5" fillId="0" borderId="38" xfId="140" applyNumberFormat="1" applyFont="1" applyFill="1" applyBorder="1" applyAlignment="1">
      <alignment horizontal="right" vertical="center" wrapText="1"/>
      <protection/>
    </xf>
    <xf numFmtId="0" fontId="3" fillId="0" borderId="36" xfId="140" applyFont="1" applyFill="1" applyBorder="1" applyAlignment="1">
      <alignment horizontal="justify" vertical="center" wrapText="1"/>
      <protection/>
    </xf>
    <xf numFmtId="0" fontId="3" fillId="0" borderId="0" xfId="119" applyFont="1" applyFill="1" applyAlignment="1">
      <alignment wrapText="1"/>
      <protection/>
    </xf>
    <xf numFmtId="4" fontId="3" fillId="0" borderId="0" xfId="163" applyNumberFormat="1" applyFont="1" applyFill="1" applyAlignment="1">
      <alignment horizontal="center"/>
    </xf>
    <xf numFmtId="0" fontId="3" fillId="0" borderId="12" xfId="119" applyFont="1" applyFill="1" applyBorder="1" applyAlignment="1">
      <alignment horizontal="center" wrapText="1"/>
      <protection/>
    </xf>
    <xf numFmtId="205" fontId="3" fillId="0" borderId="36" xfId="163" applyNumberFormat="1" applyFont="1" applyFill="1" applyBorder="1" applyAlignment="1">
      <alignment horizontal="right"/>
    </xf>
    <xf numFmtId="0" fontId="3" fillId="0" borderId="16" xfId="139" applyFont="1" applyFill="1" applyBorder="1" applyAlignment="1">
      <alignment wrapText="1"/>
      <protection/>
    </xf>
    <xf numFmtId="0" fontId="3" fillId="0" borderId="16" xfId="119" applyFont="1" applyFill="1" applyBorder="1" applyAlignment="1">
      <alignment horizontal="center" wrapText="1"/>
      <protection/>
    </xf>
    <xf numFmtId="205" fontId="3" fillId="0" borderId="13" xfId="141" applyNumberFormat="1" applyFont="1" applyFill="1" applyBorder="1" applyAlignment="1">
      <alignment horizontal="right" vertical="center" wrapText="1"/>
      <protection/>
    </xf>
    <xf numFmtId="210" fontId="3" fillId="0" borderId="0" xfId="119" applyNumberFormat="1" applyFont="1" applyFill="1" applyAlignment="1">
      <alignment horizontal="center"/>
      <protection/>
    </xf>
    <xf numFmtId="0" fontId="5" fillId="0" borderId="16" xfId="119" applyNumberFormat="1" applyFont="1" applyFill="1" applyBorder="1" applyAlignment="1">
      <alignment horizontal="center" vertical="center"/>
      <protection/>
    </xf>
    <xf numFmtId="205" fontId="5" fillId="0" borderId="16" xfId="119" applyNumberFormat="1" applyFont="1" applyFill="1" applyBorder="1" applyAlignment="1">
      <alignment horizontal="right" wrapText="1"/>
      <protection/>
    </xf>
    <xf numFmtId="4" fontId="5" fillId="0" borderId="16" xfId="119" applyNumberFormat="1" applyFont="1" applyFill="1" applyBorder="1" applyAlignment="1">
      <alignment horizontal="center"/>
      <protection/>
    </xf>
    <xf numFmtId="4" fontId="5" fillId="0" borderId="16" xfId="119" applyNumberFormat="1" applyFont="1" applyFill="1" applyBorder="1">
      <alignment/>
      <protection/>
    </xf>
    <xf numFmtId="0" fontId="3" fillId="0" borderId="16" xfId="119" applyNumberFormat="1" applyFont="1" applyFill="1" applyBorder="1" applyAlignment="1">
      <alignment horizontal="center" vertical="center"/>
      <protection/>
    </xf>
    <xf numFmtId="0" fontId="3" fillId="0" borderId="16" xfId="119" applyFont="1" applyFill="1" applyBorder="1" applyAlignment="1">
      <alignment wrapText="1"/>
      <protection/>
    </xf>
    <xf numFmtId="205" fontId="3" fillId="0" borderId="16" xfId="119" applyNumberFormat="1" applyFont="1" applyFill="1" applyBorder="1" applyAlignment="1">
      <alignment horizontal="right" wrapText="1"/>
      <protection/>
    </xf>
    <xf numFmtId="4" fontId="3" fillId="0" borderId="16" xfId="119" applyNumberFormat="1" applyFont="1" applyFill="1" applyBorder="1" applyAlignment="1">
      <alignment horizontal="center"/>
      <protection/>
    </xf>
    <xf numFmtId="4" fontId="3" fillId="0" borderId="16" xfId="119" applyNumberFormat="1" applyFont="1" applyFill="1" applyBorder="1">
      <alignment/>
      <protection/>
    </xf>
    <xf numFmtId="0" fontId="5" fillId="0" borderId="16" xfId="119" applyFont="1" applyFill="1" applyBorder="1" applyAlignment="1">
      <alignment horizontal="left" vertical="center" wrapText="1"/>
      <protection/>
    </xf>
    <xf numFmtId="0" fontId="5" fillId="0" borderId="16" xfId="141" applyFont="1" applyFill="1" applyBorder="1" applyAlignment="1">
      <alignment horizontal="left" vertical="center" wrapText="1"/>
      <protection/>
    </xf>
    <xf numFmtId="205" fontId="5" fillId="0" borderId="16" xfId="141" applyNumberFormat="1" applyFont="1" applyFill="1" applyBorder="1" applyAlignment="1">
      <alignment horizontal="right" vertical="center" wrapText="1"/>
      <protection/>
    </xf>
    <xf numFmtId="205" fontId="5" fillId="0" borderId="16" xfId="119" applyNumberFormat="1" applyFont="1" applyFill="1" applyBorder="1" applyAlignment="1">
      <alignment horizontal="right" vertical="center" wrapText="1"/>
      <protection/>
    </xf>
    <xf numFmtId="205" fontId="5" fillId="0" borderId="16" xfId="119" applyNumberFormat="1" applyFont="1" applyFill="1" applyBorder="1" applyAlignment="1">
      <alignment horizontal="center" vertical="center" wrapText="1"/>
      <protection/>
    </xf>
    <xf numFmtId="4" fontId="5" fillId="0" borderId="16" xfId="119" applyNumberFormat="1" applyFont="1" applyFill="1" applyBorder="1" applyAlignment="1">
      <alignment horizontal="center" vertical="center"/>
      <protection/>
    </xf>
    <xf numFmtId="0" fontId="3" fillId="0" borderId="16" xfId="140" applyFont="1" applyFill="1" applyBorder="1" applyAlignment="1">
      <alignment horizontal="justify" vertical="center" wrapText="1"/>
      <protection/>
    </xf>
    <xf numFmtId="0" fontId="3" fillId="0" borderId="16" xfId="119" applyFont="1" applyFill="1" applyBorder="1" applyAlignment="1">
      <alignment horizontal="left" vertical="center" wrapText="1"/>
      <protection/>
    </xf>
    <xf numFmtId="0" fontId="3" fillId="0" borderId="16" xfId="141" applyFont="1" applyFill="1" applyBorder="1" applyAlignment="1">
      <alignment horizontal="left" vertical="center" wrapText="1"/>
      <protection/>
    </xf>
    <xf numFmtId="205" fontId="3" fillId="0" borderId="16" xfId="141" applyNumberFormat="1" applyFont="1" applyFill="1" applyBorder="1" applyAlignment="1">
      <alignment horizontal="right" vertical="center" wrapText="1"/>
      <protection/>
    </xf>
    <xf numFmtId="205" fontId="3" fillId="0" borderId="16" xfId="119" applyNumberFormat="1" applyFont="1" applyFill="1" applyBorder="1" applyAlignment="1">
      <alignment horizontal="right" vertical="center" wrapText="1"/>
      <protection/>
    </xf>
    <xf numFmtId="205" fontId="3" fillId="0" borderId="16" xfId="119" applyNumberFormat="1" applyFont="1" applyFill="1" applyBorder="1" applyAlignment="1">
      <alignment horizontal="center" vertical="center" wrapText="1"/>
      <protection/>
    </xf>
    <xf numFmtId="4" fontId="3" fillId="0" borderId="16" xfId="119" applyNumberFormat="1" applyFont="1" applyFill="1" applyBorder="1" applyAlignment="1">
      <alignment horizontal="center" vertical="center"/>
      <protection/>
    </xf>
    <xf numFmtId="205" fontId="5" fillId="0" borderId="16" xfId="119" applyNumberFormat="1" applyFont="1" applyFill="1" applyBorder="1" applyAlignment="1">
      <alignment horizontal="center" vertical="center"/>
      <protection/>
    </xf>
    <xf numFmtId="49" fontId="3" fillId="0" borderId="16" xfId="119" applyNumberFormat="1" applyFont="1" applyFill="1" applyBorder="1" applyAlignment="1">
      <alignment horizontal="center" vertical="center"/>
      <protection/>
    </xf>
    <xf numFmtId="205" fontId="3" fillId="0" borderId="16" xfId="119" applyNumberFormat="1" applyFont="1" applyFill="1" applyBorder="1" applyAlignment="1">
      <alignment horizontal="center" vertical="center"/>
      <protection/>
    </xf>
    <xf numFmtId="0" fontId="3" fillId="0" borderId="16" xfId="89" applyFont="1" applyFill="1" applyBorder="1" applyAlignment="1">
      <alignment wrapText="1"/>
      <protection/>
    </xf>
    <xf numFmtId="49" fontId="5" fillId="0" borderId="16" xfId="119" applyNumberFormat="1" applyFont="1" applyFill="1" applyBorder="1" applyAlignment="1">
      <alignment horizontal="center" vertical="center"/>
      <protection/>
    </xf>
    <xf numFmtId="0" fontId="5" fillId="0" borderId="16" xfId="140" applyFont="1" applyFill="1" applyBorder="1" applyAlignment="1">
      <alignment vertical="center" wrapText="1"/>
      <protection/>
    </xf>
    <xf numFmtId="0" fontId="5" fillId="0" borderId="16" xfId="140" applyFont="1" applyFill="1" applyBorder="1" applyAlignment="1">
      <alignment horizontal="left" vertical="center" wrapText="1"/>
      <protection/>
    </xf>
    <xf numFmtId="205" fontId="5" fillId="0" borderId="16" xfId="140" applyNumberFormat="1" applyFont="1" applyFill="1" applyBorder="1" applyAlignment="1">
      <alignment horizontal="right" vertical="center" wrapText="1"/>
      <protection/>
    </xf>
    <xf numFmtId="0" fontId="3" fillId="0" borderId="16" xfId="140" applyFont="1" applyFill="1" applyBorder="1" applyAlignment="1">
      <alignment horizontal="left" vertical="center" wrapText="1"/>
      <protection/>
    </xf>
    <xf numFmtId="205" fontId="3" fillId="0" borderId="16" xfId="140" applyNumberFormat="1" applyFont="1" applyFill="1" applyBorder="1" applyAlignment="1">
      <alignment horizontal="right" vertical="center" wrapText="1"/>
      <protection/>
    </xf>
    <xf numFmtId="0" fontId="3" fillId="0" borderId="16" xfId="89" applyFont="1" applyFill="1" applyBorder="1" applyAlignment="1">
      <alignment horizontal="left" wrapText="1"/>
      <protection/>
    </xf>
    <xf numFmtId="205" fontId="5" fillId="0" borderId="16" xfId="119" applyNumberFormat="1" applyFont="1" applyFill="1" applyBorder="1" applyAlignment="1">
      <alignment horizontal="right" vertical="center"/>
      <protection/>
    </xf>
    <xf numFmtId="49" fontId="5" fillId="0" borderId="23" xfId="119" applyNumberFormat="1" applyFont="1" applyFill="1" applyBorder="1" applyAlignment="1">
      <alignment horizontal="center" vertical="center"/>
      <protection/>
    </xf>
    <xf numFmtId="49" fontId="5" fillId="0" borderId="0" xfId="119" applyNumberFormat="1" applyFont="1" applyFill="1" applyBorder="1" applyAlignment="1">
      <alignment horizontal="center" vertical="center"/>
      <protection/>
    </xf>
    <xf numFmtId="0" fontId="5" fillId="0" borderId="0" xfId="119" applyFont="1" applyFill="1" applyBorder="1" applyAlignment="1">
      <alignment horizontal="left" vertical="center" wrapText="1"/>
      <protection/>
    </xf>
    <xf numFmtId="205" fontId="5" fillId="0" borderId="0" xfId="140" applyNumberFormat="1" applyFont="1" applyFill="1" applyBorder="1" applyAlignment="1">
      <alignment horizontal="right" vertical="center" wrapText="1"/>
      <protection/>
    </xf>
    <xf numFmtId="205" fontId="5" fillId="0" borderId="0" xfId="119" applyNumberFormat="1" applyFont="1" applyFill="1" applyBorder="1" applyAlignment="1">
      <alignment horizontal="right" vertical="center" wrapText="1"/>
      <protection/>
    </xf>
    <xf numFmtId="205" fontId="5" fillId="0" borderId="0" xfId="119" applyNumberFormat="1" applyFont="1" applyFill="1" applyBorder="1" applyAlignment="1">
      <alignment horizontal="center" vertical="center" wrapText="1"/>
      <protection/>
    </xf>
    <xf numFmtId="4" fontId="5" fillId="0" borderId="0" xfId="119" applyNumberFormat="1" applyFont="1" applyFill="1" applyBorder="1" applyAlignment="1">
      <alignment horizontal="center" vertical="center"/>
      <protection/>
    </xf>
    <xf numFmtId="205" fontId="5" fillId="0" borderId="0" xfId="119" applyNumberFormat="1" applyFont="1" applyFill="1" applyBorder="1" applyAlignment="1">
      <alignment horizontal="right" vertical="center"/>
      <protection/>
    </xf>
    <xf numFmtId="205" fontId="5" fillId="0" borderId="0" xfId="141" applyNumberFormat="1" applyFont="1" applyFill="1" applyBorder="1" applyAlignment="1">
      <alignment horizontal="right" vertical="center" wrapText="1"/>
      <protection/>
    </xf>
    <xf numFmtId="0" fontId="3" fillId="0" borderId="0" xfId="140" applyFont="1" applyFill="1" applyBorder="1" applyAlignment="1">
      <alignment horizontal="justify" vertical="center" wrapText="1"/>
      <protection/>
    </xf>
    <xf numFmtId="0" fontId="3" fillId="0" borderId="0" xfId="119" applyNumberFormat="1" applyFont="1" applyFill="1" applyAlignment="1">
      <alignment horizontal="center" vertical="center"/>
      <protection/>
    </xf>
    <xf numFmtId="210" fontId="3" fillId="0" borderId="0" xfId="119" applyNumberFormat="1" applyFont="1" applyFill="1" applyAlignment="1">
      <alignment horizontal="center"/>
      <protection/>
    </xf>
    <xf numFmtId="0" fontId="3" fillId="0" borderId="0" xfId="89" applyFont="1" applyFill="1">
      <alignment/>
      <protection/>
    </xf>
    <xf numFmtId="0" fontId="3" fillId="0" borderId="0" xfId="119" applyFont="1" applyFill="1" applyAlignment="1">
      <alignment horizontal="center"/>
      <protection/>
    </xf>
    <xf numFmtId="199" fontId="3" fillId="0" borderId="22" xfId="106" applyNumberFormat="1" applyFont="1" applyFill="1" applyBorder="1" applyAlignment="1" applyProtection="1">
      <alignment horizontal="right" vertical="center" wrapText="1"/>
      <protection hidden="1"/>
    </xf>
    <xf numFmtId="0" fontId="3" fillId="0" borderId="39" xfId="106" applyNumberFormat="1" applyFont="1" applyFill="1" applyBorder="1" applyAlignment="1" applyProtection="1">
      <alignment vertical="center" wrapText="1"/>
      <protection hidden="1"/>
    </xf>
    <xf numFmtId="0" fontId="3" fillId="0" borderId="40" xfId="106" applyNumberFormat="1" applyFont="1" applyFill="1" applyBorder="1" applyAlignment="1" applyProtection="1">
      <alignment vertical="center" wrapText="1"/>
      <protection hidden="1"/>
    </xf>
    <xf numFmtId="200" fontId="3" fillId="0" borderId="30" xfId="106" applyNumberFormat="1" applyFont="1" applyFill="1" applyBorder="1" applyAlignment="1" applyProtection="1">
      <alignment vertical="top" wrapText="1"/>
      <protection hidden="1"/>
    </xf>
    <xf numFmtId="200" fontId="5" fillId="0" borderId="41" xfId="106" applyNumberFormat="1" applyFont="1" applyFill="1" applyBorder="1" applyAlignment="1" applyProtection="1">
      <alignment horizontal="left" vertical="top" wrapText="1"/>
      <protection hidden="1"/>
    </xf>
    <xf numFmtId="199" fontId="5" fillId="0" borderId="32" xfId="106" applyNumberFormat="1" applyFont="1" applyFill="1" applyBorder="1" applyAlignment="1" applyProtection="1">
      <alignment horizontal="left" vertical="top" wrapText="1"/>
      <protection hidden="1"/>
    </xf>
    <xf numFmtId="199" fontId="5" fillId="0" borderId="42" xfId="106" applyNumberFormat="1" applyFont="1" applyFill="1" applyBorder="1" applyAlignment="1" applyProtection="1">
      <alignment horizontal="left" vertical="top" wrapText="1"/>
      <protection hidden="1"/>
    </xf>
    <xf numFmtId="199" fontId="3" fillId="0" borderId="22" xfId="106" applyNumberFormat="1" applyFont="1" applyFill="1" applyBorder="1" applyAlignment="1" applyProtection="1">
      <alignment vertical="center" wrapText="1"/>
      <protection hidden="1"/>
    </xf>
    <xf numFmtId="0" fontId="3" fillId="24" borderId="0" xfId="125" applyFont="1" applyFill="1" applyAlignment="1">
      <alignment horizontal="right"/>
      <protection/>
    </xf>
    <xf numFmtId="0" fontId="3" fillId="0" borderId="0" xfId="125" applyFont="1" applyFill="1" applyAlignment="1">
      <alignment horizontal="right"/>
      <protection/>
    </xf>
    <xf numFmtId="0" fontId="3" fillId="0" borderId="0" xfId="125" applyFont="1" applyAlignment="1">
      <alignment horizontal="right"/>
      <protection/>
    </xf>
    <xf numFmtId="204" fontId="3" fillId="0" borderId="0" xfId="119" applyNumberFormat="1" applyFont="1" applyFill="1" applyAlignment="1">
      <alignment vertical="center" wrapText="1"/>
      <protection/>
    </xf>
    <xf numFmtId="0" fontId="3" fillId="0" borderId="0" xfId="88" applyFont="1" applyAlignment="1">
      <alignment horizontal="right"/>
      <protection/>
    </xf>
    <xf numFmtId="0" fontId="3" fillId="0" borderId="0" xfId="89" applyFont="1" applyFill="1">
      <alignment/>
      <protection/>
    </xf>
    <xf numFmtId="0" fontId="3" fillId="0" borderId="43" xfId="89" applyFont="1" applyBorder="1">
      <alignment/>
      <protection/>
    </xf>
    <xf numFmtId="0" fontId="3" fillId="0" borderId="29" xfId="89" applyFont="1" applyBorder="1">
      <alignment/>
      <protection/>
    </xf>
    <xf numFmtId="0" fontId="3" fillId="0" borderId="0" xfId="119" applyFont="1" applyBorder="1">
      <alignment/>
      <protection/>
    </xf>
    <xf numFmtId="199" fontId="3" fillId="0" borderId="13" xfId="89" applyNumberFormat="1" applyFont="1" applyFill="1" applyBorder="1" applyAlignment="1" applyProtection="1">
      <alignment horizontal="left" vertical="center" wrapText="1"/>
      <protection hidden="1"/>
    </xf>
    <xf numFmtId="199" fontId="3" fillId="0" borderId="22" xfId="89" applyNumberFormat="1" applyFont="1" applyFill="1" applyBorder="1" applyAlignment="1" applyProtection="1">
      <alignment horizontal="left" vertical="center" wrapText="1"/>
      <protection hidden="1"/>
    </xf>
    <xf numFmtId="199" fontId="3" fillId="0" borderId="13" xfId="89" applyNumberFormat="1" applyFont="1" applyFill="1" applyBorder="1" applyAlignment="1" applyProtection="1">
      <alignment horizontal="left" vertical="top" wrapText="1"/>
      <protection hidden="1"/>
    </xf>
    <xf numFmtId="199" fontId="3" fillId="0" borderId="13" xfId="89" applyNumberFormat="1" applyFont="1" applyFill="1" applyBorder="1" applyAlignment="1" applyProtection="1">
      <alignment horizontal="right" vertical="center" wrapText="1"/>
      <protection hidden="1"/>
    </xf>
    <xf numFmtId="188" fontId="3" fillId="0" borderId="13" xfId="89" applyNumberFormat="1" applyFont="1" applyFill="1" applyBorder="1" applyAlignment="1" applyProtection="1">
      <alignment horizontal="right" vertical="center" wrapText="1"/>
      <protection hidden="1"/>
    </xf>
    <xf numFmtId="200" fontId="3" fillId="0" borderId="13" xfId="89" applyNumberFormat="1" applyFont="1" applyFill="1" applyBorder="1" applyAlignment="1" applyProtection="1">
      <alignment horizontal="right" vertical="center"/>
      <protection hidden="1"/>
    </xf>
    <xf numFmtId="0" fontId="3" fillId="0" borderId="44" xfId="89" applyFont="1" applyFill="1" applyBorder="1">
      <alignment/>
      <protection/>
    </xf>
    <xf numFmtId="199" fontId="3" fillId="0" borderId="22" xfId="89" applyNumberFormat="1" applyFont="1" applyFill="1" applyBorder="1" applyAlignment="1" applyProtection="1">
      <alignment horizontal="right" vertical="center" wrapText="1"/>
      <protection hidden="1"/>
    </xf>
    <xf numFmtId="188" fontId="3" fillId="0" borderId="22" xfId="89" applyNumberFormat="1" applyFont="1" applyFill="1" applyBorder="1" applyAlignment="1" applyProtection="1">
      <alignment horizontal="right" vertical="center" wrapText="1"/>
      <protection hidden="1"/>
    </xf>
    <xf numFmtId="200" fontId="3" fillId="0" borderId="22" xfId="89" applyNumberFormat="1" applyFont="1" applyFill="1" applyBorder="1" applyAlignment="1" applyProtection="1">
      <alignment horizontal="right" vertical="center"/>
      <protection hidden="1"/>
    </xf>
    <xf numFmtId="209" fontId="3" fillId="0" borderId="20" xfId="89" applyNumberFormat="1" applyFont="1" applyFill="1" applyBorder="1" applyAlignment="1" applyProtection="1">
      <alignment horizontal="right" vertical="center"/>
      <protection hidden="1"/>
    </xf>
    <xf numFmtId="209" fontId="5" fillId="0" borderId="12" xfId="89" applyNumberFormat="1" applyFont="1" applyFill="1" applyBorder="1" applyAlignment="1" applyProtection="1">
      <alignment horizontal="right" vertical="center"/>
      <protection hidden="1"/>
    </xf>
    <xf numFmtId="0" fontId="3" fillId="0" borderId="25" xfId="89" applyFont="1" applyFill="1" applyBorder="1" applyAlignment="1">
      <alignment vertical="top" wrapText="1"/>
      <protection/>
    </xf>
    <xf numFmtId="199" fontId="3" fillId="0" borderId="13" xfId="89" applyNumberFormat="1" applyFont="1" applyFill="1" applyBorder="1" applyAlignment="1" applyProtection="1">
      <alignment vertical="center" wrapText="1"/>
      <protection hidden="1"/>
    </xf>
    <xf numFmtId="0" fontId="3" fillId="0" borderId="13" xfId="89" applyFont="1" applyFill="1" applyBorder="1" applyAlignment="1">
      <alignment vertical="top" wrapText="1"/>
      <protection/>
    </xf>
    <xf numFmtId="199" fontId="3" fillId="0" borderId="22" xfId="89" applyNumberFormat="1" applyFont="1" applyFill="1" applyBorder="1" applyAlignment="1" applyProtection="1">
      <alignment vertical="center" wrapText="1"/>
      <protection hidden="1"/>
    </xf>
    <xf numFmtId="209" fontId="5" fillId="0" borderId="19" xfId="89" applyNumberFormat="1" applyFont="1" applyFill="1" applyBorder="1" applyAlignment="1" applyProtection="1">
      <alignment horizontal="right"/>
      <protection hidden="1"/>
    </xf>
    <xf numFmtId="0" fontId="5" fillId="0" borderId="45" xfId="89" applyNumberFormat="1" applyFont="1" applyFill="1" applyBorder="1" applyAlignment="1" applyProtection="1">
      <alignment horizontal="left"/>
      <protection hidden="1"/>
    </xf>
    <xf numFmtId="0" fontId="5" fillId="0" borderId="46" xfId="89" applyNumberFormat="1" applyFont="1" applyFill="1" applyBorder="1" applyAlignment="1" applyProtection="1">
      <alignment horizontal="left"/>
      <protection hidden="1"/>
    </xf>
    <xf numFmtId="0" fontId="3" fillId="0" borderId="47" xfId="89" applyNumberFormat="1" applyFont="1" applyFill="1" applyBorder="1" applyAlignment="1" applyProtection="1">
      <alignment horizontal="left"/>
      <protection hidden="1"/>
    </xf>
    <xf numFmtId="0" fontId="3" fillId="0" borderId="47" xfId="89" applyNumberFormat="1" applyFont="1" applyFill="1" applyBorder="1" applyAlignment="1" applyProtection="1">
      <alignment/>
      <protection hidden="1"/>
    </xf>
    <xf numFmtId="0" fontId="3" fillId="0" borderId="45" xfId="89" applyNumberFormat="1" applyFont="1" applyFill="1" applyBorder="1" applyAlignment="1" applyProtection="1">
      <alignment/>
      <protection hidden="1"/>
    </xf>
    <xf numFmtId="0" fontId="3" fillId="0" borderId="48" xfId="89" applyFont="1" applyBorder="1">
      <alignment/>
      <protection/>
    </xf>
    <xf numFmtId="0" fontId="3" fillId="0" borderId="48" xfId="89" applyNumberFormat="1" applyFont="1" applyFill="1" applyBorder="1" applyAlignment="1" applyProtection="1">
      <alignment/>
      <protection hidden="1"/>
    </xf>
    <xf numFmtId="0" fontId="3" fillId="0" borderId="34" xfId="89" applyNumberFormat="1" applyFont="1" applyFill="1" applyBorder="1" applyAlignment="1" applyProtection="1">
      <alignment/>
      <protection hidden="1"/>
    </xf>
    <xf numFmtId="0" fontId="5" fillId="0" borderId="34" xfId="89" applyNumberFormat="1" applyFont="1" applyFill="1" applyBorder="1" applyAlignment="1" applyProtection="1">
      <alignment horizontal="left"/>
      <protection hidden="1"/>
    </xf>
    <xf numFmtId="0" fontId="5" fillId="0" borderId="49" xfId="89" applyNumberFormat="1" applyFont="1" applyFill="1" applyBorder="1" applyAlignment="1" applyProtection="1">
      <alignment horizontal="left"/>
      <protection hidden="1"/>
    </xf>
    <xf numFmtId="209" fontId="3" fillId="0" borderId="50" xfId="89" applyNumberFormat="1" applyFont="1" applyFill="1" applyBorder="1" applyAlignment="1" applyProtection="1">
      <alignment horizontal="right"/>
      <protection hidden="1"/>
    </xf>
    <xf numFmtId="0" fontId="5" fillId="0" borderId="0" xfId="89" applyNumberFormat="1" applyFont="1" applyFill="1" applyBorder="1" applyAlignment="1" applyProtection="1">
      <alignment horizontal="left"/>
      <protection hidden="1"/>
    </xf>
    <xf numFmtId="0" fontId="5" fillId="0" borderId="0" xfId="89" applyNumberFormat="1" applyFont="1" applyFill="1" applyBorder="1" applyAlignment="1" applyProtection="1">
      <alignment horizontal="right"/>
      <protection hidden="1"/>
    </xf>
    <xf numFmtId="0" fontId="3" fillId="0" borderId="0" xfId="89" applyFont="1" applyAlignment="1">
      <alignment horizontal="center"/>
      <protection/>
    </xf>
    <xf numFmtId="0" fontId="3" fillId="0" borderId="0" xfId="100" applyFont="1" applyAlignment="1">
      <alignment horizontal="right"/>
      <protection/>
    </xf>
    <xf numFmtId="0" fontId="3" fillId="0" borderId="29" xfId="137" applyFont="1" applyBorder="1">
      <alignment/>
      <protection/>
    </xf>
    <xf numFmtId="0" fontId="3" fillId="0" borderId="31" xfId="137" applyFont="1" applyFill="1" applyBorder="1" applyAlignment="1">
      <alignment vertical="center" wrapText="1"/>
      <protection/>
    </xf>
    <xf numFmtId="0" fontId="3" fillId="0" borderId="0" xfId="137" applyFont="1" applyBorder="1">
      <alignment/>
      <protection/>
    </xf>
    <xf numFmtId="0" fontId="3" fillId="0" borderId="29" xfId="106" applyNumberFormat="1" applyFont="1" applyFill="1" applyBorder="1" applyAlignment="1" applyProtection="1">
      <alignment vertical="top" wrapText="1"/>
      <protection hidden="1"/>
    </xf>
    <xf numFmtId="200" fontId="3" fillId="0" borderId="51" xfId="106" applyNumberFormat="1" applyFont="1" applyFill="1" applyBorder="1" applyAlignment="1" applyProtection="1">
      <alignment vertical="top" wrapText="1"/>
      <protection hidden="1"/>
    </xf>
    <xf numFmtId="199" fontId="3" fillId="0" borderId="13" xfId="106" applyNumberFormat="1" applyFont="1" applyFill="1" applyBorder="1" applyAlignment="1" applyProtection="1">
      <alignment horizontal="left" vertical="top" wrapText="1"/>
      <protection hidden="1"/>
    </xf>
    <xf numFmtId="199" fontId="3" fillId="0" borderId="45" xfId="106" applyNumberFormat="1" applyFont="1" applyFill="1" applyBorder="1" applyAlignment="1" applyProtection="1">
      <alignment horizontal="right" vertical="center" wrapText="1"/>
      <protection hidden="1"/>
    </xf>
    <xf numFmtId="188" fontId="3" fillId="0" borderId="52" xfId="106" applyNumberFormat="1" applyFont="1" applyFill="1" applyBorder="1" applyAlignment="1" applyProtection="1">
      <alignment horizontal="right" vertical="center" wrapText="1"/>
      <protection hidden="1"/>
    </xf>
    <xf numFmtId="200" fontId="3" fillId="0" borderId="52" xfId="106" applyNumberFormat="1" applyFont="1" applyFill="1" applyBorder="1" applyAlignment="1" applyProtection="1">
      <alignment horizontal="right" vertical="center"/>
      <protection hidden="1"/>
    </xf>
    <xf numFmtId="199" fontId="3" fillId="0" borderId="52" xfId="106" applyNumberFormat="1" applyFont="1" applyFill="1" applyBorder="1" applyAlignment="1" applyProtection="1">
      <alignment horizontal="right" vertical="center" wrapText="1"/>
      <protection hidden="1"/>
    </xf>
    <xf numFmtId="209" fontId="3" fillId="0" borderId="14" xfId="106" applyNumberFormat="1" applyFont="1" applyFill="1" applyBorder="1" applyAlignment="1" applyProtection="1">
      <alignment horizontal="right" vertical="center"/>
      <protection hidden="1"/>
    </xf>
    <xf numFmtId="0" fontId="54" fillId="0" borderId="0" xfId="106" applyFont="1" applyProtection="1">
      <alignment/>
      <protection hidden="1"/>
    </xf>
    <xf numFmtId="0" fontId="54" fillId="0" borderId="0" xfId="106" applyFont="1">
      <alignment/>
      <protection/>
    </xf>
    <xf numFmtId="200" fontId="3" fillId="0" borderId="53" xfId="106" applyNumberFormat="1" applyFont="1" applyFill="1" applyBorder="1" applyAlignment="1" applyProtection="1">
      <alignment vertical="top" wrapText="1"/>
      <protection hidden="1"/>
    </xf>
    <xf numFmtId="199" fontId="3" fillId="0" borderId="13" xfId="106" applyNumberFormat="1" applyFont="1" applyFill="1" applyBorder="1" applyAlignment="1" applyProtection="1">
      <alignment vertical="center" wrapText="1"/>
      <protection hidden="1"/>
    </xf>
    <xf numFmtId="188" fontId="3" fillId="0" borderId="13" xfId="106" applyNumberFormat="1" applyFont="1" applyFill="1" applyBorder="1" applyAlignment="1" applyProtection="1">
      <alignment vertical="center" wrapText="1"/>
      <protection hidden="1"/>
    </xf>
    <xf numFmtId="200" fontId="3" fillId="0" borderId="13" xfId="106" applyNumberFormat="1" applyFont="1" applyFill="1" applyBorder="1" applyAlignment="1" applyProtection="1">
      <alignment vertical="center"/>
      <protection hidden="1"/>
    </xf>
    <xf numFmtId="199" fontId="3" fillId="0" borderId="13" xfId="106" applyNumberFormat="1" applyFont="1" applyFill="1" applyBorder="1" applyAlignment="1" applyProtection="1">
      <alignment horizontal="right" vertical="center" wrapText="1"/>
      <protection hidden="1"/>
    </xf>
    <xf numFmtId="200" fontId="3" fillId="0" borderId="54" xfId="106" applyNumberFormat="1" applyFont="1" applyFill="1" applyBorder="1" applyAlignment="1" applyProtection="1">
      <alignment vertical="top" wrapText="1"/>
      <protection hidden="1"/>
    </xf>
    <xf numFmtId="209" fontId="5" fillId="0" borderId="12" xfId="106" applyNumberFormat="1" applyFont="1" applyFill="1" applyBorder="1" applyAlignment="1" applyProtection="1">
      <alignment horizontal="right"/>
      <protection hidden="1"/>
    </xf>
    <xf numFmtId="0" fontId="3" fillId="0" borderId="29" xfId="106" applyFont="1" applyBorder="1" applyProtection="1">
      <alignment/>
      <protection hidden="1"/>
    </xf>
    <xf numFmtId="0" fontId="3" fillId="0" borderId="31" xfId="106" applyNumberFormat="1" applyFont="1" applyFill="1" applyBorder="1" applyAlignment="1" applyProtection="1">
      <alignment horizontal="left" vertical="top" wrapText="1"/>
      <protection hidden="1"/>
    </xf>
    <xf numFmtId="199" fontId="3" fillId="0" borderId="30" xfId="106" applyNumberFormat="1" applyFont="1" applyFill="1" applyBorder="1" applyAlignment="1" applyProtection="1">
      <alignment horizontal="left" vertical="top" wrapText="1"/>
      <protection hidden="1"/>
    </xf>
    <xf numFmtId="199" fontId="3" fillId="0" borderId="0" xfId="106" applyNumberFormat="1" applyFont="1" applyFill="1" applyBorder="1" applyAlignment="1" applyProtection="1">
      <alignment horizontal="right" vertical="center" wrapText="1"/>
      <protection hidden="1"/>
    </xf>
    <xf numFmtId="188" fontId="3" fillId="0" borderId="53" xfId="106" applyNumberFormat="1" applyFont="1" applyFill="1" applyBorder="1" applyAlignment="1" applyProtection="1">
      <alignment horizontal="right" vertical="center" wrapText="1"/>
      <protection hidden="1"/>
    </xf>
    <xf numFmtId="200" fontId="3" fillId="0" borderId="53" xfId="106" applyNumberFormat="1" applyFont="1" applyFill="1" applyBorder="1" applyAlignment="1" applyProtection="1">
      <alignment horizontal="right" vertical="center"/>
      <protection hidden="1"/>
    </xf>
    <xf numFmtId="199" fontId="3" fillId="0" borderId="53" xfId="106" applyNumberFormat="1" applyFont="1" applyFill="1" applyBorder="1" applyAlignment="1" applyProtection="1">
      <alignment horizontal="right" vertical="center" wrapText="1"/>
      <protection hidden="1"/>
    </xf>
    <xf numFmtId="209" fontId="3" fillId="0" borderId="55" xfId="106" applyNumberFormat="1" applyFont="1" applyFill="1" applyBorder="1" applyAlignment="1" applyProtection="1">
      <alignment horizontal="right" vertical="center"/>
      <protection hidden="1"/>
    </xf>
    <xf numFmtId="188" fontId="3" fillId="0" borderId="22" xfId="106" applyNumberFormat="1" applyFont="1" applyFill="1" applyBorder="1" applyAlignment="1" applyProtection="1">
      <alignment vertical="center" wrapText="1"/>
      <protection hidden="1"/>
    </xf>
    <xf numFmtId="200" fontId="3" fillId="0" borderId="22" xfId="106" applyNumberFormat="1" applyFont="1" applyFill="1" applyBorder="1" applyAlignment="1" applyProtection="1">
      <alignment vertical="center"/>
      <protection hidden="1"/>
    </xf>
    <xf numFmtId="209" fontId="3" fillId="0" borderId="20" xfId="106" applyNumberFormat="1" applyFont="1" applyFill="1" applyBorder="1" applyAlignment="1" applyProtection="1">
      <alignment horizontal="right" vertical="center"/>
      <protection hidden="1"/>
    </xf>
    <xf numFmtId="188" fontId="3" fillId="0" borderId="22" xfId="106" applyNumberFormat="1" applyFont="1" applyFill="1" applyBorder="1" applyAlignment="1" applyProtection="1">
      <alignment horizontal="right" vertical="center" wrapText="1"/>
      <protection hidden="1"/>
    </xf>
    <xf numFmtId="200" fontId="3" fillId="0" borderId="22" xfId="106" applyNumberFormat="1" applyFont="1" applyFill="1" applyBorder="1" applyAlignment="1" applyProtection="1">
      <alignment horizontal="right" vertical="center"/>
      <protection hidden="1"/>
    </xf>
    <xf numFmtId="188" fontId="3" fillId="0" borderId="13" xfId="106" applyNumberFormat="1" applyFont="1" applyFill="1" applyBorder="1" applyAlignment="1" applyProtection="1">
      <alignment horizontal="right" vertical="center" wrapText="1"/>
      <protection hidden="1"/>
    </xf>
    <xf numFmtId="200" fontId="3" fillId="0" borderId="13" xfId="106" applyNumberFormat="1" applyFont="1" applyFill="1" applyBorder="1" applyAlignment="1" applyProtection="1">
      <alignment horizontal="right" vertical="center"/>
      <protection hidden="1"/>
    </xf>
    <xf numFmtId="199" fontId="3" fillId="0" borderId="56" xfId="106" applyNumberFormat="1" applyFont="1" applyFill="1" applyBorder="1" applyAlignment="1" applyProtection="1">
      <alignment horizontal="right" vertical="center" wrapText="1"/>
      <protection hidden="1"/>
    </xf>
    <xf numFmtId="199" fontId="3" fillId="0" borderId="38" xfId="106" applyNumberFormat="1" applyFont="1" applyFill="1" applyBorder="1" applyAlignment="1" applyProtection="1">
      <alignment horizontal="right" vertical="center" wrapText="1"/>
      <protection hidden="1"/>
    </xf>
    <xf numFmtId="188" fontId="3" fillId="0" borderId="38" xfId="106" applyNumberFormat="1" applyFont="1" applyFill="1" applyBorder="1" applyAlignment="1" applyProtection="1">
      <alignment horizontal="right" vertical="center" wrapText="1"/>
      <protection hidden="1"/>
    </xf>
    <xf numFmtId="200" fontId="3" fillId="0" borderId="38" xfId="106" applyNumberFormat="1" applyFont="1" applyFill="1" applyBorder="1" applyAlignment="1" applyProtection="1">
      <alignment horizontal="right" vertical="center"/>
      <protection hidden="1"/>
    </xf>
    <xf numFmtId="199" fontId="3" fillId="0" borderId="57" xfId="106" applyNumberFormat="1" applyFont="1" applyFill="1" applyBorder="1" applyAlignment="1" applyProtection="1">
      <alignment horizontal="right" vertical="center" wrapText="1"/>
      <protection hidden="1"/>
    </xf>
    <xf numFmtId="209" fontId="3" fillId="0" borderId="36" xfId="106" applyNumberFormat="1" applyFont="1" applyFill="1" applyBorder="1" applyAlignment="1" applyProtection="1">
      <alignment horizontal="right" vertical="center"/>
      <protection hidden="1"/>
    </xf>
    <xf numFmtId="200" fontId="3" fillId="0" borderId="58" xfId="106" applyNumberFormat="1" applyFont="1" applyFill="1" applyBorder="1" applyAlignment="1" applyProtection="1">
      <alignment vertical="top" wrapText="1"/>
      <protection hidden="1"/>
    </xf>
    <xf numFmtId="199" fontId="5" fillId="0" borderId="11" xfId="106" applyNumberFormat="1" applyFont="1" applyFill="1" applyBorder="1" applyAlignment="1" applyProtection="1">
      <alignment horizontal="left" vertical="top" wrapText="1"/>
      <protection hidden="1"/>
    </xf>
    <xf numFmtId="199" fontId="5" fillId="0" borderId="41" xfId="106" applyNumberFormat="1" applyFont="1" applyFill="1" applyBorder="1" applyAlignment="1" applyProtection="1">
      <alignment horizontal="left" vertical="top" wrapText="1"/>
      <protection hidden="1"/>
    </xf>
    <xf numFmtId="209" fontId="5" fillId="0" borderId="50" xfId="106" applyNumberFormat="1" applyFont="1" applyFill="1" applyBorder="1" applyAlignment="1" applyProtection="1">
      <alignment horizontal="right"/>
      <protection hidden="1"/>
    </xf>
    <xf numFmtId="199" fontId="3" fillId="0" borderId="25" xfId="106" applyNumberFormat="1" applyFont="1" applyFill="1" applyBorder="1" applyAlignment="1" applyProtection="1">
      <alignment horizontal="right" vertical="center" wrapText="1"/>
      <protection hidden="1"/>
    </xf>
    <xf numFmtId="209" fontId="3" fillId="0" borderId="26" xfId="106" applyNumberFormat="1" applyFont="1" applyFill="1" applyBorder="1" applyAlignment="1" applyProtection="1">
      <alignment horizontal="right" vertical="center"/>
      <protection hidden="1"/>
    </xf>
    <xf numFmtId="199" fontId="3" fillId="0" borderId="31" xfId="106" applyNumberFormat="1" applyFont="1" applyFill="1" applyBorder="1" applyAlignment="1" applyProtection="1">
      <alignment horizontal="left" vertical="top"/>
      <protection hidden="1"/>
    </xf>
    <xf numFmtId="209" fontId="3" fillId="0" borderId="12" xfId="106" applyNumberFormat="1" applyFont="1" applyFill="1" applyBorder="1" applyAlignment="1" applyProtection="1">
      <alignment horizontal="right"/>
      <protection hidden="1"/>
    </xf>
    <xf numFmtId="199" fontId="5" fillId="0" borderId="10" xfId="106" applyNumberFormat="1" applyFont="1" applyFill="1" applyBorder="1" applyAlignment="1" applyProtection="1">
      <alignment horizontal="left" vertical="top"/>
      <protection hidden="1"/>
    </xf>
    <xf numFmtId="209" fontId="3" fillId="0" borderId="59" xfId="106" applyNumberFormat="1" applyFont="1" applyFill="1" applyBorder="1" applyAlignment="1" applyProtection="1">
      <alignment horizontal="right" vertical="center"/>
      <protection hidden="1"/>
    </xf>
    <xf numFmtId="199" fontId="5" fillId="0" borderId="31" xfId="106" applyNumberFormat="1" applyFont="1" applyFill="1" applyBorder="1" applyAlignment="1" applyProtection="1">
      <alignment vertical="top"/>
      <protection hidden="1"/>
    </xf>
    <xf numFmtId="199" fontId="5" fillId="0" borderId="32" xfId="106" applyNumberFormat="1" applyFont="1" applyFill="1" applyBorder="1" applyAlignment="1" applyProtection="1">
      <alignment vertical="top" wrapText="1"/>
      <protection hidden="1"/>
    </xf>
    <xf numFmtId="199" fontId="5" fillId="0" borderId="42" xfId="106" applyNumberFormat="1" applyFont="1" applyFill="1" applyBorder="1" applyAlignment="1" applyProtection="1">
      <alignment vertical="top" wrapText="1"/>
      <protection hidden="1"/>
    </xf>
    <xf numFmtId="199" fontId="3" fillId="0" borderId="60" xfId="106" applyNumberFormat="1" applyFont="1" applyFill="1" applyBorder="1" applyAlignment="1" applyProtection="1">
      <alignment horizontal="right" vertical="center" wrapText="1"/>
      <protection hidden="1"/>
    </xf>
    <xf numFmtId="188" fontId="3" fillId="0" borderId="58" xfId="106" applyNumberFormat="1" applyFont="1" applyFill="1" applyBorder="1" applyAlignment="1" applyProtection="1">
      <alignment vertical="center" wrapText="1"/>
      <protection hidden="1"/>
    </xf>
    <xf numFmtId="199" fontId="5" fillId="0" borderId="39" xfId="106" applyNumberFormat="1" applyFont="1" applyFill="1" applyBorder="1" applyAlignment="1" applyProtection="1">
      <alignment horizontal="left" vertical="top"/>
      <protection hidden="1"/>
    </xf>
    <xf numFmtId="199" fontId="5" fillId="0" borderId="61" xfId="106" applyNumberFormat="1" applyFont="1" applyFill="1" applyBorder="1" applyAlignment="1" applyProtection="1">
      <alignment horizontal="left" vertical="top" wrapText="1"/>
      <protection hidden="1"/>
    </xf>
    <xf numFmtId="199" fontId="5" fillId="0" borderId="51" xfId="106" applyNumberFormat="1" applyFont="1" applyFill="1" applyBorder="1" applyAlignment="1" applyProtection="1">
      <alignment horizontal="left" vertical="top" wrapText="1"/>
      <protection hidden="1"/>
    </xf>
    <xf numFmtId="209" fontId="5" fillId="0" borderId="55" xfId="106" applyNumberFormat="1" applyFont="1" applyFill="1" applyBorder="1" applyAlignment="1" applyProtection="1">
      <alignment horizontal="right"/>
      <protection hidden="1"/>
    </xf>
    <xf numFmtId="0" fontId="3" fillId="0" borderId="10" xfId="106" applyNumberFormat="1" applyFont="1" applyFill="1" applyBorder="1" applyAlignment="1" applyProtection="1">
      <alignment horizontal="center" vertical="center" wrapText="1"/>
      <protection hidden="1"/>
    </xf>
    <xf numFmtId="200" fontId="5" fillId="0" borderId="32" xfId="106" applyNumberFormat="1" applyFont="1" applyFill="1" applyBorder="1" applyAlignment="1" applyProtection="1">
      <alignment horizontal="left" vertical="top" wrapText="1"/>
      <protection hidden="1"/>
    </xf>
    <xf numFmtId="200" fontId="5" fillId="0" borderId="42" xfId="106" applyNumberFormat="1" applyFont="1" applyFill="1" applyBorder="1" applyAlignment="1" applyProtection="1">
      <alignment horizontal="left" vertical="top" wrapText="1"/>
      <protection hidden="1"/>
    </xf>
    <xf numFmtId="0" fontId="3" fillId="0" borderId="62" xfId="106" applyNumberFormat="1" applyFont="1" applyFill="1" applyBorder="1" applyAlignment="1" applyProtection="1">
      <alignment vertical="center" wrapText="1"/>
      <protection hidden="1"/>
    </xf>
    <xf numFmtId="199" fontId="3" fillId="0" borderId="13" xfId="106" applyNumberFormat="1" applyFont="1" applyFill="1" applyBorder="1" applyAlignment="1" applyProtection="1">
      <alignment vertical="top" wrapText="1"/>
      <protection hidden="1"/>
    </xf>
    <xf numFmtId="188" fontId="3" fillId="0" borderId="25" xfId="106" applyNumberFormat="1" applyFont="1" applyFill="1" applyBorder="1" applyAlignment="1" applyProtection="1">
      <alignment vertical="center" wrapText="1"/>
      <protection hidden="1"/>
    </xf>
    <xf numFmtId="199" fontId="3" fillId="0" borderId="38" xfId="106" applyNumberFormat="1" applyFont="1" applyFill="1" applyBorder="1" applyAlignment="1" applyProtection="1">
      <alignment vertical="top" wrapText="1"/>
      <protection hidden="1"/>
    </xf>
    <xf numFmtId="199" fontId="5" fillId="0" borderId="31" xfId="106" applyNumberFormat="1" applyFont="1" applyFill="1" applyBorder="1" applyAlignment="1" applyProtection="1">
      <alignment horizontal="left" vertical="top"/>
      <protection hidden="1"/>
    </xf>
    <xf numFmtId="192" fontId="5" fillId="24" borderId="15" xfId="89" applyNumberFormat="1" applyFont="1" applyFill="1" applyBorder="1" applyAlignment="1" applyProtection="1">
      <alignment wrapText="1"/>
      <protection hidden="1"/>
    </xf>
    <xf numFmtId="192" fontId="3" fillId="0" borderId="15" xfId="89" applyNumberFormat="1" applyFont="1" applyFill="1" applyBorder="1" applyAlignment="1" applyProtection="1">
      <alignment wrapText="1"/>
      <protection hidden="1"/>
    </xf>
    <xf numFmtId="195" fontId="3" fillId="0" borderId="22" xfId="89" applyNumberFormat="1" applyFont="1" applyFill="1" applyBorder="1" applyAlignment="1" applyProtection="1">
      <alignment/>
      <protection hidden="1"/>
    </xf>
    <xf numFmtId="198" fontId="3" fillId="0" borderId="22" xfId="89" applyNumberFormat="1" applyFont="1" applyFill="1" applyBorder="1" applyAlignment="1" applyProtection="1">
      <alignment/>
      <protection hidden="1"/>
    </xf>
    <xf numFmtId="196" fontId="3" fillId="0" borderId="22" xfId="89" applyNumberFormat="1" applyFont="1" applyFill="1" applyBorder="1" applyAlignment="1" applyProtection="1">
      <alignment/>
      <protection hidden="1"/>
    </xf>
    <xf numFmtId="195" fontId="3" fillId="0" borderId="22" xfId="89" applyNumberFormat="1" applyFont="1" applyFill="1" applyBorder="1" applyAlignment="1" applyProtection="1">
      <alignment horizontal="right"/>
      <protection hidden="1"/>
    </xf>
    <xf numFmtId="190" fontId="3" fillId="0" borderId="22" xfId="89" applyNumberFormat="1" applyFont="1" applyFill="1" applyBorder="1" applyAlignment="1" applyProtection="1">
      <alignment/>
      <protection hidden="1"/>
    </xf>
    <xf numFmtId="190" fontId="3" fillId="0" borderId="20" xfId="89" applyNumberFormat="1" applyFont="1" applyFill="1" applyBorder="1" applyAlignment="1" applyProtection="1">
      <alignment/>
      <protection hidden="1"/>
    </xf>
    <xf numFmtId="0" fontId="3" fillId="0" borderId="16" xfId="89" applyFont="1" applyBorder="1">
      <alignment/>
      <protection/>
    </xf>
    <xf numFmtId="0" fontId="5" fillId="0" borderId="16" xfId="89" applyNumberFormat="1" applyFont="1" applyFill="1" applyBorder="1" applyAlignment="1" applyProtection="1">
      <alignment/>
      <protection hidden="1"/>
    </xf>
    <xf numFmtId="0" fontId="5" fillId="0" borderId="16" xfId="89" applyFont="1" applyFill="1" applyBorder="1" applyAlignment="1" applyProtection="1">
      <alignment/>
      <protection hidden="1"/>
    </xf>
    <xf numFmtId="193" fontId="5" fillId="0" borderId="16" xfId="89" applyNumberFormat="1" applyFont="1" applyFill="1" applyBorder="1" applyAlignment="1" applyProtection="1">
      <alignment/>
      <protection hidden="1"/>
    </xf>
    <xf numFmtId="189" fontId="45" fillId="0" borderId="0" xfId="138" applyNumberFormat="1" applyFont="1" applyFill="1" applyBorder="1" applyAlignment="1" applyProtection="1">
      <alignment/>
      <protection hidden="1"/>
    </xf>
    <xf numFmtId="190" fontId="25" fillId="0" borderId="0" xfId="138" applyNumberFormat="1" applyFont="1" applyFill="1" applyBorder="1" applyAlignment="1" applyProtection="1">
      <alignment/>
      <protection hidden="1"/>
    </xf>
    <xf numFmtId="190" fontId="45" fillId="0" borderId="0" xfId="138" applyNumberFormat="1" applyFont="1" applyFill="1" applyBorder="1" applyAlignment="1" applyProtection="1">
      <alignment/>
      <protection hidden="1"/>
    </xf>
    <xf numFmtId="0" fontId="54" fillId="0" borderId="0" xfId="136" applyFont="1" applyAlignment="1">
      <alignment horizontal="right"/>
      <protection/>
    </xf>
    <xf numFmtId="4" fontId="3" fillId="0" borderId="0" xfId="163" applyNumberFormat="1" applyFont="1" applyFill="1" applyAlignment="1">
      <alignment horizontal="right"/>
    </xf>
    <xf numFmtId="49" fontId="5" fillId="0" borderId="13" xfId="136" applyNumberFormat="1" applyFont="1" applyFill="1" applyBorder="1" applyAlignment="1">
      <alignment horizontal="center" vertical="center" wrapText="1"/>
      <protection/>
    </xf>
    <xf numFmtId="49" fontId="5" fillId="0" borderId="14" xfId="136" applyNumberFormat="1" applyFont="1" applyFill="1" applyBorder="1" applyAlignment="1">
      <alignment horizontal="center" vertical="center" wrapText="1"/>
      <protection/>
    </xf>
    <xf numFmtId="0" fontId="5" fillId="24" borderId="13" xfId="136" applyNumberFormat="1" applyFont="1" applyFill="1" applyBorder="1" applyAlignment="1" applyProtection="1">
      <alignment horizontal="center" vertical="center" wrapText="1"/>
      <protection hidden="1"/>
    </xf>
    <xf numFmtId="0" fontId="5" fillId="24" borderId="14" xfId="136" applyNumberFormat="1" applyFont="1" applyFill="1" applyBorder="1" applyAlignment="1" applyProtection="1">
      <alignment horizontal="center" vertical="center" wrapText="1"/>
      <protection hidden="1"/>
    </xf>
    <xf numFmtId="0" fontId="5" fillId="24" borderId="0" xfId="136" applyNumberFormat="1" applyFont="1" applyFill="1" applyAlignment="1" applyProtection="1">
      <alignment horizontal="center" vertical="center" wrapText="1"/>
      <protection hidden="1"/>
    </xf>
    <xf numFmtId="0" fontId="5" fillId="24" borderId="23" xfId="119" applyFont="1" applyFill="1" applyBorder="1" applyAlignment="1">
      <alignment horizontal="center" vertical="center" wrapText="1"/>
      <protection/>
    </xf>
    <xf numFmtId="0" fontId="5" fillId="0" borderId="13" xfId="136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36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19" applyFont="1" applyFill="1" applyBorder="1" applyAlignment="1">
      <alignment horizontal="center" vertical="center" wrapText="1"/>
      <protection/>
    </xf>
    <xf numFmtId="0" fontId="5" fillId="24" borderId="15" xfId="136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19" applyFont="1" applyBorder="1" applyAlignment="1">
      <alignment vertical="center" wrapText="1"/>
      <protection/>
    </xf>
    <xf numFmtId="11" fontId="5" fillId="24" borderId="13" xfId="136" applyNumberFormat="1" applyFont="1" applyFill="1" applyBorder="1" applyAlignment="1" applyProtection="1">
      <alignment horizontal="center" vertical="center" wrapText="1"/>
      <protection hidden="1"/>
    </xf>
    <xf numFmtId="11" fontId="5" fillId="0" borderId="14" xfId="119" applyNumberFormat="1" applyFont="1" applyBorder="1" applyAlignment="1">
      <alignment horizontal="center" vertical="center" wrapText="1"/>
      <protection/>
    </xf>
    <xf numFmtId="0" fontId="5" fillId="0" borderId="13" xfId="136" applyNumberFormat="1" applyFont="1" applyFill="1" applyBorder="1" applyAlignment="1" applyProtection="1">
      <alignment horizontal="center" vertical="center"/>
      <protection hidden="1"/>
    </xf>
    <xf numFmtId="0" fontId="5" fillId="0" borderId="14" xfId="119" applyFont="1" applyFill="1" applyBorder="1" applyAlignment="1">
      <alignment horizontal="center" vertical="center"/>
      <protection/>
    </xf>
    <xf numFmtId="0" fontId="3" fillId="0" borderId="0" xfId="119" applyFont="1" applyBorder="1" applyAlignment="1">
      <alignment horizontal="center" vertical="center" wrapText="1"/>
      <protection/>
    </xf>
    <xf numFmtId="0" fontId="3" fillId="0" borderId="14" xfId="119" applyFont="1" applyFill="1" applyBorder="1" applyAlignment="1">
      <alignment horizontal="center" vertical="center" wrapText="1"/>
      <protection/>
    </xf>
    <xf numFmtId="0" fontId="5" fillId="24" borderId="14" xfId="119" applyFont="1" applyFill="1" applyBorder="1" applyAlignment="1">
      <alignment horizontal="center" vertical="center" wrapText="1"/>
      <protection/>
    </xf>
    <xf numFmtId="0" fontId="5" fillId="0" borderId="14" xfId="119" applyFont="1" applyBorder="1" applyAlignment="1">
      <alignment horizontal="center" vertical="center" wrapText="1"/>
      <protection/>
    </xf>
    <xf numFmtId="0" fontId="5" fillId="0" borderId="52" xfId="136" applyNumberFormat="1" applyFont="1" applyFill="1" applyBorder="1" applyAlignment="1" applyProtection="1">
      <alignment horizontal="center" vertical="center" wrapText="1"/>
      <protection hidden="1"/>
    </xf>
    <xf numFmtId="0" fontId="5" fillId="0" borderId="63" xfId="136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>
      <alignment horizontal="center" vertical="center" wrapText="1"/>
    </xf>
    <xf numFmtId="0" fontId="5" fillId="24" borderId="60" xfId="119" applyFont="1" applyFill="1" applyBorder="1" applyAlignment="1">
      <alignment horizontal="left" wrapText="1"/>
      <protection/>
    </xf>
    <xf numFmtId="0" fontId="5" fillId="24" borderId="22" xfId="119" applyFont="1" applyFill="1" applyBorder="1" applyAlignment="1">
      <alignment horizontal="left" wrapText="1"/>
      <protection/>
    </xf>
    <xf numFmtId="0" fontId="5" fillId="24" borderId="56" xfId="119" applyFont="1" applyFill="1" applyBorder="1" applyAlignment="1">
      <alignment horizontal="left" wrapText="1"/>
      <protection/>
    </xf>
    <xf numFmtId="0" fontId="5" fillId="0" borderId="14" xfId="0" applyFont="1" applyBorder="1" applyAlignment="1">
      <alignment horizontal="center" vertical="center" wrapText="1"/>
    </xf>
    <xf numFmtId="0" fontId="3" fillId="0" borderId="14" xfId="119" applyFont="1" applyBorder="1" applyAlignment="1">
      <alignment horizontal="center" vertical="center" wrapText="1"/>
      <protection/>
    </xf>
    <xf numFmtId="0" fontId="3" fillId="0" borderId="14" xfId="136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100" applyNumberFormat="1" applyFont="1" applyFill="1" applyAlignment="1" applyProtection="1">
      <alignment horizontal="center" wrapText="1"/>
      <protection hidden="1"/>
    </xf>
    <xf numFmtId="0" fontId="5" fillId="0" borderId="0" xfId="119" applyFont="1" applyFill="1" applyAlignment="1">
      <alignment horizontal="center" vertical="center" wrapText="1"/>
      <protection/>
    </xf>
    <xf numFmtId="0" fontId="5" fillId="0" borderId="0" xfId="136" applyNumberFormat="1" applyFont="1" applyFill="1" applyAlignment="1" applyProtection="1">
      <alignment horizontal="center" vertical="center" wrapText="1"/>
      <protection hidden="1"/>
    </xf>
    <xf numFmtId="0" fontId="5" fillId="0" borderId="0" xfId="89" applyNumberFormat="1" applyFont="1" applyFill="1" applyAlignment="1" applyProtection="1">
      <alignment horizontal="center" wrapText="1"/>
      <protection hidden="1"/>
    </xf>
    <xf numFmtId="0" fontId="5" fillId="0" borderId="33" xfId="89" applyNumberFormat="1" applyFont="1" applyFill="1" applyBorder="1" applyAlignment="1" applyProtection="1">
      <alignment horizontal="left"/>
      <protection hidden="1"/>
    </xf>
    <xf numFmtId="199" fontId="3" fillId="0" borderId="61" xfId="106" applyNumberFormat="1" applyFont="1" applyFill="1" applyBorder="1" applyAlignment="1" applyProtection="1">
      <alignment vertical="center" wrapText="1"/>
      <protection hidden="1"/>
    </xf>
    <xf numFmtId="199" fontId="3" fillId="0" borderId="30" xfId="106" applyNumberFormat="1" applyFont="1" applyFill="1" applyBorder="1" applyAlignment="1" applyProtection="1">
      <alignment vertical="center" wrapText="1"/>
      <protection hidden="1"/>
    </xf>
    <xf numFmtId="199" fontId="3" fillId="0" borderId="58" xfId="106" applyNumberFormat="1" applyFont="1" applyFill="1" applyBorder="1" applyAlignment="1" applyProtection="1">
      <alignment vertical="center" wrapText="1"/>
      <protection hidden="1"/>
    </xf>
    <xf numFmtId="199" fontId="5" fillId="0" borderId="31" xfId="106" applyNumberFormat="1" applyFont="1" applyFill="1" applyBorder="1" applyAlignment="1" applyProtection="1">
      <alignment horizontal="left" vertical="top" wrapText="1"/>
      <protection hidden="1"/>
    </xf>
    <xf numFmtId="199" fontId="5" fillId="0" borderId="32" xfId="106" applyNumberFormat="1" applyFont="1" applyFill="1" applyBorder="1" applyAlignment="1" applyProtection="1">
      <alignment horizontal="left" vertical="top" wrapText="1"/>
      <protection hidden="1"/>
    </xf>
    <xf numFmtId="199" fontId="5" fillId="0" borderId="42" xfId="106" applyNumberFormat="1" applyFont="1" applyFill="1" applyBorder="1" applyAlignment="1" applyProtection="1">
      <alignment horizontal="left" vertical="top" wrapText="1"/>
      <protection hidden="1"/>
    </xf>
    <xf numFmtId="0" fontId="3" fillId="0" borderId="40" xfId="106" applyNumberFormat="1" applyFont="1" applyFill="1" applyBorder="1" applyAlignment="1" applyProtection="1">
      <alignment horizontal="center" vertical="center" wrapText="1"/>
      <protection hidden="1"/>
    </xf>
    <xf numFmtId="0" fontId="3" fillId="0" borderId="62" xfId="106" applyNumberFormat="1" applyFont="1" applyFill="1" applyBorder="1" applyAlignment="1" applyProtection="1">
      <alignment horizontal="center" vertical="center" wrapText="1"/>
      <protection hidden="1"/>
    </xf>
    <xf numFmtId="200" fontId="3" fillId="0" borderId="30" xfId="106" applyNumberFormat="1" applyFont="1" applyFill="1" applyBorder="1" applyAlignment="1" applyProtection="1">
      <alignment horizontal="left" vertical="top" wrapText="1"/>
      <protection hidden="1"/>
    </xf>
    <xf numFmtId="200" fontId="3" fillId="0" borderId="54" xfId="106" applyNumberFormat="1" applyFont="1" applyFill="1" applyBorder="1" applyAlignment="1" applyProtection="1">
      <alignment horizontal="left" vertical="top" wrapText="1"/>
      <protection hidden="1"/>
    </xf>
    <xf numFmtId="200" fontId="5" fillId="0" borderId="11" xfId="106" applyNumberFormat="1" applyFont="1" applyFill="1" applyBorder="1" applyAlignment="1" applyProtection="1">
      <alignment horizontal="left" vertical="top" wrapText="1"/>
      <protection hidden="1"/>
    </xf>
    <xf numFmtId="200" fontId="5" fillId="0" borderId="41" xfId="106" applyNumberFormat="1" applyFont="1" applyFill="1" applyBorder="1" applyAlignment="1" applyProtection="1">
      <alignment horizontal="left" vertical="top" wrapText="1"/>
      <protection hidden="1"/>
    </xf>
    <xf numFmtId="199" fontId="3" fillId="0" borderId="22" xfId="106" applyNumberFormat="1" applyFont="1" applyFill="1" applyBorder="1" applyAlignment="1" applyProtection="1">
      <alignment horizontal="right" vertical="center" wrapText="1"/>
      <protection hidden="1"/>
    </xf>
    <xf numFmtId="199" fontId="3" fillId="0" borderId="30" xfId="106" applyNumberFormat="1" applyFont="1" applyFill="1" applyBorder="1" applyAlignment="1" applyProtection="1">
      <alignment horizontal="right" vertical="center" wrapText="1"/>
      <protection hidden="1"/>
    </xf>
    <xf numFmtId="199" fontId="3" fillId="0" borderId="25" xfId="106" applyNumberFormat="1" applyFont="1" applyFill="1" applyBorder="1" applyAlignment="1" applyProtection="1">
      <alignment horizontal="right" vertical="center" wrapText="1"/>
      <protection hidden="1"/>
    </xf>
    <xf numFmtId="200" fontId="3" fillId="0" borderId="61" xfId="106" applyNumberFormat="1" applyFont="1" applyFill="1" applyBorder="1" applyAlignment="1" applyProtection="1">
      <alignment vertical="center"/>
      <protection hidden="1"/>
    </xf>
    <xf numFmtId="200" fontId="3" fillId="0" borderId="30" xfId="106" applyNumberFormat="1" applyFont="1" applyFill="1" applyBorder="1" applyAlignment="1" applyProtection="1">
      <alignment vertical="center"/>
      <protection hidden="1"/>
    </xf>
    <xf numFmtId="200" fontId="3" fillId="0" borderId="58" xfId="106" applyNumberFormat="1" applyFont="1" applyFill="1" applyBorder="1" applyAlignment="1" applyProtection="1">
      <alignment vertical="center"/>
      <protection hidden="1"/>
    </xf>
    <xf numFmtId="0" fontId="3" fillId="0" borderId="61" xfId="89" applyFont="1" applyFill="1" applyBorder="1" applyAlignment="1">
      <alignment vertical="center" wrapText="1"/>
      <protection/>
    </xf>
    <xf numFmtId="0" fontId="3" fillId="0" borderId="30" xfId="89" applyFont="1" applyFill="1" applyBorder="1" applyAlignment="1">
      <alignment vertical="center" wrapText="1"/>
      <protection/>
    </xf>
    <xf numFmtId="0" fontId="3" fillId="0" borderId="58" xfId="89" applyFont="1" applyFill="1" applyBorder="1" applyAlignment="1">
      <alignment vertical="center" wrapText="1"/>
      <protection/>
    </xf>
    <xf numFmtId="0" fontId="3" fillId="0" borderId="22" xfId="89" applyFont="1" applyFill="1" applyBorder="1" applyAlignment="1">
      <alignment vertical="center" wrapText="1"/>
      <protection/>
    </xf>
    <xf numFmtId="0" fontId="3" fillId="0" borderId="25" xfId="89" applyFont="1" applyFill="1" applyBorder="1" applyAlignment="1">
      <alignment vertical="center" wrapText="1"/>
      <protection/>
    </xf>
    <xf numFmtId="199" fontId="3" fillId="0" borderId="61" xfId="106" applyNumberFormat="1" applyFont="1" applyFill="1" applyBorder="1" applyAlignment="1" applyProtection="1">
      <alignment horizontal="right" vertical="center" wrapText="1"/>
      <protection hidden="1"/>
    </xf>
    <xf numFmtId="199" fontId="3" fillId="0" borderId="58" xfId="106" applyNumberFormat="1" applyFont="1" applyFill="1" applyBorder="1" applyAlignment="1" applyProtection="1">
      <alignment horizontal="right" vertical="center" wrapText="1"/>
      <protection hidden="1"/>
    </xf>
    <xf numFmtId="188" fontId="3" fillId="0" borderId="22" xfId="106" applyNumberFormat="1" applyFont="1" applyFill="1" applyBorder="1" applyAlignment="1" applyProtection="1">
      <alignment horizontal="right" vertical="center" wrapText="1"/>
      <protection hidden="1"/>
    </xf>
    <xf numFmtId="188" fontId="3" fillId="0" borderId="25" xfId="106" applyNumberFormat="1" applyFont="1" applyFill="1" applyBorder="1" applyAlignment="1" applyProtection="1">
      <alignment horizontal="right" vertical="center" wrapText="1"/>
      <protection hidden="1"/>
    </xf>
    <xf numFmtId="0" fontId="3" fillId="0" borderId="39" xfId="106" applyNumberFormat="1" applyFont="1" applyFill="1" applyBorder="1" applyAlignment="1" applyProtection="1">
      <alignment vertical="center" wrapText="1"/>
      <protection hidden="1"/>
    </xf>
    <xf numFmtId="0" fontId="3" fillId="0" borderId="40" xfId="106" applyNumberFormat="1" applyFont="1" applyFill="1" applyBorder="1" applyAlignment="1" applyProtection="1">
      <alignment vertical="center" wrapText="1"/>
      <protection hidden="1"/>
    </xf>
    <xf numFmtId="200" fontId="3" fillId="0" borderId="61" xfId="106" applyNumberFormat="1" applyFont="1" applyFill="1" applyBorder="1" applyAlignment="1" applyProtection="1">
      <alignment vertical="top" wrapText="1"/>
      <protection hidden="1"/>
    </xf>
    <xf numFmtId="200" fontId="3" fillId="0" borderId="30" xfId="106" applyNumberFormat="1" applyFont="1" applyFill="1" applyBorder="1" applyAlignment="1" applyProtection="1">
      <alignment vertical="top" wrapText="1"/>
      <protection hidden="1"/>
    </xf>
    <xf numFmtId="199" fontId="3" fillId="0" borderId="22" xfId="106" applyNumberFormat="1" applyFont="1" applyFill="1" applyBorder="1" applyAlignment="1" applyProtection="1">
      <alignment vertical="center" wrapText="1"/>
      <protection hidden="1"/>
    </xf>
    <xf numFmtId="200" fontId="3" fillId="0" borderId="51" xfId="106" applyNumberFormat="1" applyFont="1" applyFill="1" applyBorder="1" applyAlignment="1" applyProtection="1">
      <alignment vertical="top" wrapText="1"/>
      <protection hidden="1"/>
    </xf>
    <xf numFmtId="200" fontId="3" fillId="0" borderId="53" xfId="106" applyNumberFormat="1" applyFont="1" applyFill="1" applyBorder="1" applyAlignment="1" applyProtection="1">
      <alignment vertical="top" wrapText="1"/>
      <protection hidden="1"/>
    </xf>
    <xf numFmtId="200" fontId="3" fillId="0" borderId="54" xfId="106" applyNumberFormat="1" applyFont="1" applyFill="1" applyBorder="1" applyAlignment="1" applyProtection="1">
      <alignment vertical="top" wrapText="1"/>
      <protection hidden="1"/>
    </xf>
    <xf numFmtId="200" fontId="3" fillId="0" borderId="51" xfId="89" applyNumberFormat="1" applyFont="1" applyFill="1" applyBorder="1" applyAlignment="1" applyProtection="1">
      <alignment vertical="top" wrapText="1"/>
      <protection hidden="1"/>
    </xf>
    <xf numFmtId="200" fontId="3" fillId="0" borderId="53" xfId="89" applyNumberFormat="1" applyFont="1" applyFill="1" applyBorder="1" applyAlignment="1" applyProtection="1">
      <alignment vertical="top" wrapText="1"/>
      <protection hidden="1"/>
    </xf>
    <xf numFmtId="200" fontId="3" fillId="0" borderId="54" xfId="89" applyNumberFormat="1" applyFont="1" applyFill="1" applyBorder="1" applyAlignment="1" applyProtection="1">
      <alignment vertical="top" wrapText="1"/>
      <protection hidden="1"/>
    </xf>
    <xf numFmtId="199" fontId="5" fillId="0" borderId="10" xfId="89" applyNumberFormat="1" applyFont="1" applyFill="1" applyBorder="1" applyAlignment="1" applyProtection="1">
      <alignment horizontal="left" vertical="center" wrapText="1"/>
      <protection hidden="1"/>
    </xf>
    <xf numFmtId="199" fontId="5" fillId="0" borderId="11" xfId="89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106" applyNumberFormat="1" applyFont="1" applyFill="1" applyBorder="1" applyAlignment="1" applyProtection="1">
      <alignment horizontal="center" vertical="center" wrapText="1"/>
      <protection hidden="1"/>
    </xf>
    <xf numFmtId="199" fontId="5" fillId="0" borderId="11" xfId="106" applyNumberFormat="1" applyFont="1" applyFill="1" applyBorder="1" applyAlignment="1" applyProtection="1">
      <alignment horizontal="left" vertical="top" wrapText="1"/>
      <protection hidden="1"/>
    </xf>
    <xf numFmtId="199" fontId="5" fillId="0" borderId="41" xfId="106" applyNumberFormat="1" applyFont="1" applyFill="1" applyBorder="1" applyAlignment="1" applyProtection="1">
      <alignment horizontal="left" vertical="top" wrapText="1"/>
      <protection hidden="1"/>
    </xf>
    <xf numFmtId="200" fontId="3" fillId="0" borderId="22" xfId="106" applyNumberFormat="1" applyFont="1" applyFill="1" applyBorder="1" applyAlignment="1" applyProtection="1">
      <alignment horizontal="right" vertical="center"/>
      <protection hidden="1"/>
    </xf>
    <xf numFmtId="200" fontId="3" fillId="0" borderId="25" xfId="106" applyNumberFormat="1" applyFont="1" applyFill="1" applyBorder="1" applyAlignment="1" applyProtection="1">
      <alignment horizontal="right" vertical="center"/>
      <protection hidden="1"/>
    </xf>
    <xf numFmtId="200" fontId="3" fillId="0" borderId="61" xfId="106" applyNumberFormat="1" applyFont="1" applyFill="1" applyBorder="1" applyAlignment="1" applyProtection="1">
      <alignment horizontal="right" vertical="center"/>
      <protection hidden="1"/>
    </xf>
    <xf numFmtId="200" fontId="3" fillId="0" borderId="30" xfId="106" applyNumberFormat="1" applyFont="1" applyFill="1" applyBorder="1" applyAlignment="1" applyProtection="1">
      <alignment horizontal="right" vertical="center"/>
      <protection hidden="1"/>
    </xf>
    <xf numFmtId="200" fontId="3" fillId="0" borderId="58" xfId="106" applyNumberFormat="1" applyFont="1" applyFill="1" applyBorder="1" applyAlignment="1" applyProtection="1">
      <alignment horizontal="right" vertical="center"/>
      <protection hidden="1"/>
    </xf>
    <xf numFmtId="0" fontId="5" fillId="0" borderId="17" xfId="89" applyNumberFormat="1" applyFont="1" applyFill="1" applyBorder="1" applyAlignment="1" applyProtection="1">
      <alignment horizontal="left"/>
      <protection hidden="1"/>
    </xf>
    <xf numFmtId="0" fontId="5" fillId="0" borderId="18" xfId="89" applyNumberFormat="1" applyFont="1" applyFill="1" applyBorder="1" applyAlignment="1" applyProtection="1">
      <alignment horizontal="left"/>
      <protection hidden="1"/>
    </xf>
    <xf numFmtId="199" fontId="3" fillId="0" borderId="61" xfId="89" applyNumberFormat="1" applyFont="1" applyFill="1" applyBorder="1" applyAlignment="1" applyProtection="1">
      <alignment vertical="center" wrapText="1"/>
      <protection hidden="1"/>
    </xf>
    <xf numFmtId="199" fontId="3" fillId="0" borderId="58" xfId="89" applyNumberFormat="1" applyFont="1" applyFill="1" applyBorder="1" applyAlignment="1" applyProtection="1">
      <alignment vertical="center" wrapText="1"/>
      <protection hidden="1"/>
    </xf>
    <xf numFmtId="209" fontId="3" fillId="0" borderId="55" xfId="106" applyNumberFormat="1" applyFont="1" applyFill="1" applyBorder="1" applyAlignment="1" applyProtection="1">
      <alignment horizontal="right" vertical="center"/>
      <protection hidden="1"/>
    </xf>
    <xf numFmtId="209" fontId="3" fillId="0" borderId="50" xfId="106" applyNumberFormat="1" applyFont="1" applyFill="1" applyBorder="1" applyAlignment="1" applyProtection="1">
      <alignment horizontal="right" vertical="center"/>
      <protection hidden="1"/>
    </xf>
    <xf numFmtId="199" fontId="3" fillId="0" borderId="30" xfId="89" applyNumberFormat="1" applyFont="1" applyFill="1" applyBorder="1" applyAlignment="1" applyProtection="1">
      <alignment vertical="center" wrapText="1"/>
      <protection hidden="1"/>
    </xf>
    <xf numFmtId="0" fontId="5" fillId="0" borderId="47" xfId="89" applyNumberFormat="1" applyFont="1" applyFill="1" applyBorder="1" applyAlignment="1" applyProtection="1">
      <alignment horizontal="left"/>
      <protection hidden="1"/>
    </xf>
    <xf numFmtId="0" fontId="5" fillId="0" borderId="45" xfId="89" applyNumberFormat="1" applyFont="1" applyFill="1" applyBorder="1" applyAlignment="1" applyProtection="1">
      <alignment horizontal="left"/>
      <protection hidden="1"/>
    </xf>
    <xf numFmtId="200" fontId="5" fillId="0" borderId="32" xfId="106" applyNumberFormat="1" applyFont="1" applyFill="1" applyBorder="1" applyAlignment="1" applyProtection="1">
      <alignment horizontal="left" vertical="top" wrapText="1"/>
      <protection hidden="1"/>
    </xf>
    <xf numFmtId="200" fontId="5" fillId="0" borderId="42" xfId="106" applyNumberFormat="1" applyFont="1" applyFill="1" applyBorder="1" applyAlignment="1" applyProtection="1">
      <alignment horizontal="left" vertical="top" wrapText="1"/>
      <protection hidden="1"/>
    </xf>
    <xf numFmtId="188" fontId="3" fillId="0" borderId="61" xfId="106" applyNumberFormat="1" applyFont="1" applyFill="1" applyBorder="1" applyAlignment="1" applyProtection="1">
      <alignment horizontal="right" vertical="center" wrapText="1"/>
      <protection hidden="1"/>
    </xf>
    <xf numFmtId="188" fontId="3" fillId="0" borderId="58" xfId="106" applyNumberFormat="1" applyFont="1" applyFill="1" applyBorder="1" applyAlignment="1" applyProtection="1">
      <alignment horizontal="right" vertical="center" wrapText="1"/>
      <protection hidden="1"/>
    </xf>
    <xf numFmtId="199" fontId="3" fillId="0" borderId="22" xfId="89" applyNumberFormat="1" applyFont="1" applyFill="1" applyBorder="1" applyAlignment="1" applyProtection="1">
      <alignment horizontal="left" vertical="center" wrapText="1"/>
      <protection hidden="1"/>
    </xf>
    <xf numFmtId="199" fontId="3" fillId="0" borderId="30" xfId="89" applyNumberFormat="1" applyFont="1" applyFill="1" applyBorder="1" applyAlignment="1" applyProtection="1">
      <alignment horizontal="left" vertical="center" wrapText="1"/>
      <protection hidden="1"/>
    </xf>
    <xf numFmtId="199" fontId="3" fillId="0" borderId="58" xfId="89" applyNumberFormat="1" applyFont="1" applyFill="1" applyBorder="1" applyAlignment="1" applyProtection="1">
      <alignment horizontal="left" vertical="center" wrapText="1"/>
      <protection hidden="1"/>
    </xf>
    <xf numFmtId="0" fontId="5" fillId="0" borderId="0" xfId="89" applyNumberFormat="1" applyFont="1" applyFill="1" applyAlignment="1" applyProtection="1">
      <alignment horizontal="center" vertical="center" wrapText="1"/>
      <protection hidden="1"/>
    </xf>
    <xf numFmtId="200" fontId="3" fillId="0" borderId="58" xfId="106" applyNumberFormat="1" applyFont="1" applyFill="1" applyBorder="1" applyAlignment="1" applyProtection="1">
      <alignment vertical="top" wrapText="1"/>
      <protection hidden="1"/>
    </xf>
    <xf numFmtId="195" fontId="3" fillId="0" borderId="56" xfId="89" applyNumberFormat="1" applyFont="1" applyFill="1" applyBorder="1" applyAlignment="1" applyProtection="1">
      <alignment horizontal="center" vertical="top" wrapText="1"/>
      <protection hidden="1"/>
    </xf>
    <xf numFmtId="195" fontId="3" fillId="0" borderId="53" xfId="89" applyNumberFormat="1" applyFont="1" applyFill="1" applyBorder="1" applyAlignment="1" applyProtection="1">
      <alignment horizontal="center" vertical="top" wrapText="1"/>
      <protection hidden="1"/>
    </xf>
    <xf numFmtId="195" fontId="3" fillId="0" borderId="64" xfId="89" applyNumberFormat="1" applyFont="1" applyFill="1" applyBorder="1" applyAlignment="1" applyProtection="1">
      <alignment horizontal="center" vertical="top" wrapText="1"/>
      <protection hidden="1"/>
    </xf>
    <xf numFmtId="0" fontId="3" fillId="0" borderId="52" xfId="89" applyNumberFormat="1" applyFont="1" applyFill="1" applyBorder="1" applyAlignment="1" applyProtection="1">
      <alignment horizontal="left" wrapText="1"/>
      <protection hidden="1"/>
    </xf>
    <xf numFmtId="0" fontId="3" fillId="0" borderId="45" xfId="89" applyNumberFormat="1" applyFont="1" applyFill="1" applyBorder="1" applyAlignment="1" applyProtection="1">
      <alignment horizontal="left" wrapText="1"/>
      <protection hidden="1"/>
    </xf>
    <xf numFmtId="0" fontId="3" fillId="0" borderId="46" xfId="89" applyNumberFormat="1" applyFont="1" applyFill="1" applyBorder="1" applyAlignment="1" applyProtection="1">
      <alignment horizontal="left" wrapText="1"/>
      <protection hidden="1"/>
    </xf>
    <xf numFmtId="199" fontId="3" fillId="0" borderId="22" xfId="89" applyNumberFormat="1" applyFont="1" applyFill="1" applyBorder="1" applyAlignment="1" applyProtection="1">
      <alignment horizontal="center" vertical="center" wrapText="1"/>
      <protection hidden="1"/>
    </xf>
    <xf numFmtId="199" fontId="3" fillId="0" borderId="25" xfId="89" applyNumberFormat="1" applyFont="1" applyFill="1" applyBorder="1" applyAlignment="1" applyProtection="1">
      <alignment horizontal="center" vertical="center" wrapText="1"/>
      <protection hidden="1"/>
    </xf>
    <xf numFmtId="195" fontId="3" fillId="0" borderId="22" xfId="89" applyNumberFormat="1" applyFont="1" applyFill="1" applyBorder="1" applyAlignment="1" applyProtection="1">
      <alignment horizontal="left" vertical="top" wrapText="1"/>
      <protection hidden="1"/>
    </xf>
    <xf numFmtId="195" fontId="3" fillId="0" borderId="25" xfId="89" applyNumberFormat="1" applyFont="1" applyFill="1" applyBorder="1" applyAlignment="1" applyProtection="1">
      <alignment horizontal="left" vertical="top" wrapText="1"/>
      <protection hidden="1"/>
    </xf>
    <xf numFmtId="200" fontId="3" fillId="0" borderId="22" xfId="89" applyNumberFormat="1" applyFont="1" applyFill="1" applyBorder="1" applyAlignment="1" applyProtection="1">
      <alignment horizontal="center" vertical="center" wrapText="1"/>
      <protection hidden="1"/>
    </xf>
    <xf numFmtId="200" fontId="3" fillId="0" borderId="25" xfId="89" applyNumberFormat="1" applyFont="1" applyFill="1" applyBorder="1" applyAlignment="1" applyProtection="1">
      <alignment horizontal="center" vertical="center" wrapText="1"/>
      <protection hidden="1"/>
    </xf>
    <xf numFmtId="0" fontId="5" fillId="0" borderId="52" xfId="89" applyNumberFormat="1" applyFont="1" applyFill="1" applyBorder="1" applyAlignment="1" applyProtection="1">
      <alignment horizontal="left" vertical="top" wrapText="1"/>
      <protection hidden="1"/>
    </xf>
    <xf numFmtId="0" fontId="5" fillId="0" borderId="45" xfId="89" applyNumberFormat="1" applyFont="1" applyFill="1" applyBorder="1" applyAlignment="1" applyProtection="1">
      <alignment horizontal="left" vertical="top" wrapText="1"/>
      <protection hidden="1"/>
    </xf>
    <xf numFmtId="0" fontId="5" fillId="0" borderId="46" xfId="89" applyNumberFormat="1" applyFont="1" applyFill="1" applyBorder="1" applyAlignment="1" applyProtection="1">
      <alignment horizontal="left" vertical="top" wrapText="1"/>
      <protection hidden="1"/>
    </xf>
    <xf numFmtId="200" fontId="3" fillId="0" borderId="65" xfId="89" applyNumberFormat="1" applyFont="1" applyFill="1" applyBorder="1" applyAlignment="1" applyProtection="1">
      <alignment horizontal="center" vertical="center" wrapText="1"/>
      <protection hidden="1"/>
    </xf>
    <xf numFmtId="200" fontId="3" fillId="0" borderId="0" xfId="89" applyNumberFormat="1" applyFont="1" applyFill="1" applyBorder="1" applyAlignment="1" applyProtection="1">
      <alignment horizontal="center" vertical="center" wrapText="1"/>
      <protection hidden="1"/>
    </xf>
    <xf numFmtId="200" fontId="3" fillId="0" borderId="66" xfId="89" applyNumberFormat="1" applyFont="1" applyFill="1" applyBorder="1" applyAlignment="1" applyProtection="1">
      <alignment horizontal="center" vertical="center" wrapText="1"/>
      <protection hidden="1"/>
    </xf>
    <xf numFmtId="199" fontId="3" fillId="0" borderId="65" xfId="89" applyNumberFormat="1" applyFont="1" applyFill="1" applyBorder="1" applyAlignment="1" applyProtection="1">
      <alignment horizontal="center" vertical="center" wrapText="1"/>
      <protection hidden="1"/>
    </xf>
    <xf numFmtId="199" fontId="3" fillId="0" borderId="0" xfId="89" applyNumberFormat="1" applyFont="1" applyFill="1" applyBorder="1" applyAlignment="1" applyProtection="1">
      <alignment horizontal="center" vertical="center" wrapText="1"/>
      <protection hidden="1"/>
    </xf>
    <xf numFmtId="199" fontId="3" fillId="0" borderId="66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89" applyNumberFormat="1" applyFont="1" applyFill="1" applyBorder="1" applyAlignment="1" applyProtection="1">
      <alignment horizontal="left" vertical="top" wrapText="1"/>
      <protection hidden="1"/>
    </xf>
    <xf numFmtId="0" fontId="3" fillId="0" borderId="30" xfId="89" applyNumberFormat="1" applyFont="1" applyFill="1" applyBorder="1" applyAlignment="1" applyProtection="1">
      <alignment horizontal="left" vertical="top" wrapText="1"/>
      <protection hidden="1"/>
    </xf>
    <xf numFmtId="0" fontId="3" fillId="0" borderId="25" xfId="89" applyNumberFormat="1" applyFont="1" applyFill="1" applyBorder="1" applyAlignment="1" applyProtection="1">
      <alignment horizontal="left" vertical="top" wrapText="1"/>
      <protection hidden="1"/>
    </xf>
    <xf numFmtId="0" fontId="3" fillId="0" borderId="35" xfId="89" applyFont="1" applyBorder="1" applyAlignment="1">
      <alignment horizontal="center" vertical="center"/>
      <protection/>
    </xf>
    <xf numFmtId="0" fontId="3" fillId="0" borderId="40" xfId="89" applyFont="1" applyBorder="1" applyAlignment="1">
      <alignment horizontal="center" vertical="center"/>
      <protection/>
    </xf>
    <xf numFmtId="0" fontId="3" fillId="0" borderId="37" xfId="89" applyFont="1" applyBorder="1" applyAlignment="1">
      <alignment horizontal="center" vertical="center"/>
      <protection/>
    </xf>
    <xf numFmtId="0" fontId="54" fillId="0" borderId="22" xfId="0" applyFont="1" applyBorder="1" applyAlignment="1">
      <alignment vertical="top" wrapText="1"/>
    </xf>
    <xf numFmtId="0" fontId="54" fillId="0" borderId="30" xfId="0" applyFont="1" applyBorder="1" applyAlignment="1">
      <alignment vertical="top" wrapText="1"/>
    </xf>
    <xf numFmtId="0" fontId="54" fillId="0" borderId="25" xfId="0" applyFont="1" applyBorder="1" applyAlignment="1">
      <alignment vertical="top" wrapText="1"/>
    </xf>
    <xf numFmtId="195" fontId="3" fillId="0" borderId="30" xfId="89" applyNumberFormat="1" applyFont="1" applyFill="1" applyBorder="1" applyAlignment="1" applyProtection="1">
      <alignment horizontal="left" vertical="top" wrapText="1"/>
      <protection hidden="1"/>
    </xf>
    <xf numFmtId="200" fontId="3" fillId="0" borderId="30" xfId="89" applyNumberFormat="1" applyFont="1" applyFill="1" applyBorder="1" applyAlignment="1" applyProtection="1">
      <alignment horizontal="center" vertical="center" wrapText="1"/>
      <protection hidden="1"/>
    </xf>
    <xf numFmtId="199" fontId="3" fillId="0" borderId="30" xfId="89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89" applyNumberFormat="1" applyFont="1" applyFill="1" applyBorder="1" applyAlignment="1" applyProtection="1">
      <alignment horizontal="left"/>
      <protection hidden="1"/>
    </xf>
    <xf numFmtId="0" fontId="5" fillId="0" borderId="32" xfId="89" applyNumberFormat="1" applyFont="1" applyFill="1" applyBorder="1" applyAlignment="1" applyProtection="1">
      <alignment horizontal="left"/>
      <protection hidden="1"/>
    </xf>
    <xf numFmtId="0" fontId="3" fillId="0" borderId="58" xfId="89" applyNumberFormat="1" applyFont="1" applyFill="1" applyBorder="1" applyAlignment="1" applyProtection="1">
      <alignment horizontal="left" vertical="top" wrapText="1"/>
      <protection hidden="1"/>
    </xf>
    <xf numFmtId="0" fontId="3" fillId="0" borderId="62" xfId="89" applyFont="1" applyBorder="1" applyAlignment="1">
      <alignment horizontal="center" vertical="center"/>
      <protection/>
    </xf>
    <xf numFmtId="0" fontId="54" fillId="0" borderId="30" xfId="89" applyFont="1" applyBorder="1" applyAlignment="1">
      <alignment vertical="top" wrapText="1"/>
      <protection/>
    </xf>
    <xf numFmtId="0" fontId="54" fillId="0" borderId="25" xfId="89" applyFont="1" applyBorder="1" applyAlignment="1">
      <alignment vertical="top" wrapText="1"/>
      <protection/>
    </xf>
    <xf numFmtId="0" fontId="5" fillId="24" borderId="0" xfId="137" applyFont="1" applyFill="1" applyAlignment="1" applyProtection="1">
      <alignment horizontal="center" wrapText="1"/>
      <protection hidden="1"/>
    </xf>
    <xf numFmtId="0" fontId="5" fillId="0" borderId="0" xfId="136" applyNumberFormat="1" applyFont="1" applyFill="1" applyAlignment="1" applyProtection="1">
      <alignment horizontal="center" wrapText="1"/>
      <protection hidden="1"/>
    </xf>
    <xf numFmtId="0" fontId="5" fillId="0" borderId="0" xfId="119" applyFont="1" applyFill="1" applyAlignment="1">
      <alignment horizontal="center"/>
      <protection/>
    </xf>
    <xf numFmtId="0" fontId="5" fillId="0" borderId="0" xfId="119" applyFont="1" applyFill="1" applyAlignment="1">
      <alignment horizontal="left"/>
      <protection/>
    </xf>
    <xf numFmtId="0" fontId="3" fillId="0" borderId="23" xfId="119" applyFont="1" applyFill="1" applyBorder="1" applyAlignment="1">
      <alignment wrapText="1"/>
      <protection/>
    </xf>
    <xf numFmtId="0" fontId="3" fillId="0" borderId="38" xfId="119" applyFont="1" applyFill="1" applyBorder="1" applyAlignment="1">
      <alignment wrapText="1"/>
      <protection/>
    </xf>
    <xf numFmtId="0" fontId="3" fillId="0" borderId="14" xfId="139" applyFont="1" applyFill="1" applyBorder="1" applyAlignment="1">
      <alignment horizontal="justify" vertical="center" wrapText="1"/>
      <protection/>
    </xf>
    <xf numFmtId="0" fontId="3" fillId="0" borderId="14" xfId="89" applyFont="1" applyFill="1" applyBorder="1" applyAlignment="1">
      <alignment horizontal="justify" vertical="center" wrapText="1"/>
      <protection/>
    </xf>
    <xf numFmtId="0" fontId="3" fillId="0" borderId="14" xfId="140" applyFont="1" applyFill="1" applyBorder="1" applyAlignment="1">
      <alignment horizontal="justify" vertical="center" wrapText="1"/>
      <protection/>
    </xf>
    <xf numFmtId="0" fontId="3" fillId="0" borderId="13" xfId="140" applyFont="1" applyFill="1" applyBorder="1" applyAlignment="1">
      <alignment vertical="center" wrapText="1"/>
      <protection/>
    </xf>
    <xf numFmtId="0" fontId="5" fillId="0" borderId="0" xfId="119" applyFont="1" applyFill="1" applyAlignment="1">
      <alignment horizontal="center" wrapText="1"/>
      <protection/>
    </xf>
    <xf numFmtId="0" fontId="3" fillId="0" borderId="10" xfId="119" applyFont="1" applyFill="1" applyBorder="1" applyAlignment="1">
      <alignment horizontal="center" wrapText="1"/>
      <protection/>
    </xf>
    <xf numFmtId="0" fontId="3" fillId="0" borderId="11" xfId="119" applyFont="1" applyFill="1" applyBorder="1" applyAlignment="1">
      <alignment horizontal="center" wrapText="1"/>
      <protection/>
    </xf>
    <xf numFmtId="0" fontId="3" fillId="0" borderId="13" xfId="119" applyFont="1" applyFill="1" applyBorder="1" applyAlignment="1">
      <alignment wrapText="1"/>
      <protection/>
    </xf>
    <xf numFmtId="0" fontId="3" fillId="0" borderId="13" xfId="119" applyFont="1" applyFill="1" applyBorder="1" applyAlignment="1">
      <alignment horizontal="left" vertical="center" wrapText="1"/>
      <protection/>
    </xf>
    <xf numFmtId="0" fontId="3" fillId="0" borderId="13" xfId="89" applyFont="1" applyFill="1" applyBorder="1" applyAlignment="1">
      <alignment vertical="center"/>
      <protection/>
    </xf>
    <xf numFmtId="0" fontId="5" fillId="0" borderId="18" xfId="119" applyFont="1" applyFill="1" applyBorder="1" applyAlignment="1">
      <alignment wrapText="1"/>
      <protection/>
    </xf>
    <xf numFmtId="0" fontId="3" fillId="0" borderId="16" xfId="119" applyFont="1" applyFill="1" applyBorder="1" applyAlignment="1">
      <alignment wrapText="1"/>
      <protection/>
    </xf>
    <xf numFmtId="0" fontId="3" fillId="0" borderId="16" xfId="89" applyFont="1" applyFill="1" applyBorder="1" applyAlignment="1">
      <alignment wrapText="1"/>
      <protection/>
    </xf>
    <xf numFmtId="205" fontId="3" fillId="0" borderId="16" xfId="119" applyNumberFormat="1" applyFont="1" applyFill="1" applyBorder="1" applyAlignment="1">
      <alignment horizontal="center" wrapText="1"/>
      <protection/>
    </xf>
    <xf numFmtId="205" fontId="3" fillId="0" borderId="16" xfId="89" applyNumberFormat="1" applyFont="1" applyFill="1" applyBorder="1" applyAlignment="1">
      <alignment wrapText="1"/>
      <protection/>
    </xf>
    <xf numFmtId="205" fontId="3" fillId="0" borderId="31" xfId="119" applyNumberFormat="1" applyFont="1" applyFill="1" applyBorder="1" applyAlignment="1">
      <alignment horizontal="center" wrapText="1"/>
      <protection/>
    </xf>
    <xf numFmtId="205" fontId="3" fillId="0" borderId="32" xfId="119" applyNumberFormat="1" applyFont="1" applyFill="1" applyBorder="1" applyAlignment="1">
      <alignment horizontal="center" wrapText="1"/>
      <protection/>
    </xf>
    <xf numFmtId="205" fontId="3" fillId="0" borderId="33" xfId="89" applyNumberFormat="1" applyFont="1" applyFill="1" applyBorder="1" applyAlignment="1">
      <alignment horizontal="center" wrapText="1"/>
      <protection/>
    </xf>
    <xf numFmtId="0" fontId="5" fillId="0" borderId="16" xfId="119" applyFont="1" applyFill="1" applyBorder="1" applyAlignment="1">
      <alignment wrapText="1"/>
      <protection/>
    </xf>
    <xf numFmtId="0" fontId="3" fillId="0" borderId="16" xfId="140" applyFont="1" applyFill="1" applyBorder="1" applyAlignment="1">
      <alignment horizontal="justify" vertical="center" wrapText="1"/>
      <protection/>
    </xf>
    <xf numFmtId="0" fontId="3" fillId="0" borderId="16" xfId="140" applyFont="1" applyFill="1" applyBorder="1" applyAlignment="1">
      <alignment vertical="top" wrapText="1"/>
      <protection/>
    </xf>
    <xf numFmtId="0" fontId="5" fillId="0" borderId="0" xfId="119" applyFont="1" applyFill="1" applyAlignment="1">
      <alignment wrapText="1"/>
      <protection/>
    </xf>
    <xf numFmtId="0" fontId="3" fillId="0" borderId="0" xfId="89" applyFont="1" applyFill="1" applyAlignment="1">
      <alignment wrapText="1"/>
      <protection/>
    </xf>
    <xf numFmtId="0" fontId="3" fillId="0" borderId="16" xfId="89" applyFont="1" applyFill="1" applyBorder="1" applyAlignment="1">
      <alignment horizontal="center" wrapText="1"/>
      <protection/>
    </xf>
    <xf numFmtId="0" fontId="5" fillId="0" borderId="0" xfId="119" applyFont="1" applyFill="1" applyAlignment="1">
      <alignment horizontal="left"/>
      <protection/>
    </xf>
    <xf numFmtId="0" fontId="3" fillId="0" borderId="0" xfId="0" applyFont="1" applyAlignment="1">
      <alignment/>
    </xf>
    <xf numFmtId="0" fontId="3" fillId="0" borderId="16" xfId="119" applyFont="1" applyFill="1" applyBorder="1" applyAlignment="1">
      <alignment horizontal="center" vertical="center" wrapText="1"/>
      <protection/>
    </xf>
    <xf numFmtId="0" fontId="3" fillId="0" borderId="16" xfId="119" applyFont="1" applyFill="1" applyBorder="1" applyAlignment="1">
      <alignment horizontal="center" wrapText="1"/>
      <protection/>
    </xf>
    <xf numFmtId="0" fontId="3" fillId="0" borderId="16" xfId="119" applyFont="1" applyFill="1" applyBorder="1" applyAlignment="1">
      <alignment horizontal="center"/>
      <protection/>
    </xf>
    <xf numFmtId="0" fontId="5" fillId="0" borderId="0" xfId="119" applyFont="1" applyFill="1" applyAlignment="1">
      <alignment horizontal="center" wrapText="1"/>
      <protection/>
    </xf>
    <xf numFmtId="0" fontId="3" fillId="0" borderId="0" xfId="89" applyFont="1" applyFill="1" applyAlignment="1">
      <alignment wrapText="1"/>
      <protection/>
    </xf>
    <xf numFmtId="0" fontId="3" fillId="24" borderId="18" xfId="119" applyFont="1" applyFill="1" applyBorder="1" applyAlignment="1">
      <alignment horizontal="center" vertical="center" wrapText="1"/>
      <protection/>
    </xf>
    <xf numFmtId="0" fontId="3" fillId="24" borderId="19" xfId="119" applyFont="1" applyFill="1" applyBorder="1" applyAlignment="1">
      <alignment horizontal="center" vertical="center" wrapText="1"/>
      <protection/>
    </xf>
    <xf numFmtId="0" fontId="3" fillId="24" borderId="38" xfId="119" applyFont="1" applyFill="1" applyBorder="1" applyAlignment="1">
      <alignment horizontal="center" vertical="center" wrapText="1"/>
      <protection/>
    </xf>
    <xf numFmtId="0" fontId="3" fillId="24" borderId="36" xfId="119" applyFont="1" applyFill="1" applyBorder="1" applyAlignment="1">
      <alignment horizontal="center" vertical="center" wrapText="1"/>
      <protection/>
    </xf>
    <xf numFmtId="0" fontId="5" fillId="24" borderId="17" xfId="119" applyFont="1" applyFill="1" applyBorder="1" applyAlignment="1">
      <alignment horizontal="center" vertical="center" wrapText="1"/>
      <protection/>
    </xf>
    <xf numFmtId="0" fontId="3" fillId="0" borderId="14" xfId="136" applyNumberFormat="1" applyFont="1" applyFill="1" applyBorder="1" applyAlignment="1" applyProtection="1">
      <alignment horizontal="justify" vertical="center"/>
      <protection hidden="1"/>
    </xf>
    <xf numFmtId="0" fontId="3" fillId="0" borderId="14" xfId="136" applyNumberFormat="1" applyFont="1" applyFill="1" applyBorder="1" applyAlignment="1" applyProtection="1">
      <alignment horizontal="justify" vertical="distributed" wrapText="1"/>
      <protection hidden="1"/>
    </xf>
    <xf numFmtId="0" fontId="3" fillId="0" borderId="16" xfId="10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00" applyNumberFormat="1" applyFont="1" applyFill="1" applyBorder="1" applyAlignment="1" applyProtection="1">
      <alignment horizontal="centerContinuous" vertical="center"/>
      <protection hidden="1"/>
    </xf>
    <xf numFmtId="0" fontId="3" fillId="24" borderId="16" xfId="100" applyNumberFormat="1" applyFont="1" applyFill="1" applyBorder="1" applyAlignment="1" applyProtection="1">
      <alignment horizontal="centerContinuous" vertical="center"/>
      <protection hidden="1"/>
    </xf>
    <xf numFmtId="0" fontId="3" fillId="24" borderId="16" xfId="100" applyFont="1" applyFill="1" applyBorder="1" applyAlignment="1">
      <alignment horizontal="center" vertical="center" wrapText="1"/>
      <protection/>
    </xf>
    <xf numFmtId="0" fontId="3" fillId="0" borderId="16" xfId="100" applyFont="1" applyFill="1" applyBorder="1" applyAlignment="1" applyProtection="1">
      <alignment horizontal="center" vertical="center" wrapText="1"/>
      <protection hidden="1"/>
    </xf>
    <xf numFmtId="0" fontId="3" fillId="24" borderId="16" xfId="100" applyFont="1" applyFill="1" applyBorder="1" applyAlignment="1" applyProtection="1">
      <alignment horizontal="center" vertical="center" wrapText="1"/>
      <protection hidden="1"/>
    </xf>
    <xf numFmtId="0" fontId="3" fillId="0" borderId="16" xfId="10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5" xfId="100" applyNumberFormat="1" applyFont="1" applyFill="1" applyBorder="1" applyAlignment="1" applyProtection="1">
      <alignment horizontal="justify" vertical="justify" wrapText="1"/>
      <protection hidden="1"/>
    </xf>
    <xf numFmtId="0" fontId="3" fillId="0" borderId="15" xfId="100" applyNumberFormat="1" applyFont="1" applyFill="1" applyBorder="1" applyAlignment="1" applyProtection="1">
      <alignment horizontal="justify" wrapText="1"/>
      <protection hidden="1"/>
    </xf>
    <xf numFmtId="14" fontId="3" fillId="24" borderId="15" xfId="136" applyNumberFormat="1" applyFont="1" applyFill="1" applyBorder="1" applyAlignment="1" applyProtection="1">
      <alignment horizontal="justify" wrapText="1"/>
      <protection hidden="1"/>
    </xf>
    <xf numFmtId="0" fontId="5" fillId="0" borderId="15" xfId="136" applyNumberFormat="1" applyFont="1" applyFill="1" applyBorder="1" applyAlignment="1" applyProtection="1">
      <alignment horizontal="justify" wrapText="1"/>
      <protection hidden="1"/>
    </xf>
    <xf numFmtId="0" fontId="5" fillId="24" borderId="15" xfId="136" applyNumberFormat="1" applyFont="1" applyFill="1" applyBorder="1" applyAlignment="1" applyProtection="1">
      <alignment horizontal="justify" wrapText="1"/>
      <protection hidden="1"/>
    </xf>
    <xf numFmtId="0" fontId="3" fillId="0" borderId="15" xfId="136" applyNumberFormat="1" applyFont="1" applyFill="1" applyBorder="1" applyAlignment="1" applyProtection="1">
      <alignment horizontal="justify" wrapText="1"/>
      <protection hidden="1"/>
    </xf>
    <xf numFmtId="0" fontId="5" fillId="0" borderId="35" xfId="136" applyNumberFormat="1" applyFont="1" applyFill="1" applyBorder="1" applyAlignment="1" applyProtection="1">
      <alignment horizontal="justify" wrapText="1"/>
      <protection hidden="1"/>
    </xf>
    <xf numFmtId="0" fontId="5" fillId="0" borderId="21" xfId="136" applyNumberFormat="1" applyFont="1" applyFill="1" applyBorder="1" applyAlignment="1" applyProtection="1">
      <alignment horizontal="justify"/>
      <protection hidden="1"/>
    </xf>
    <xf numFmtId="0" fontId="3" fillId="0" borderId="16" xfId="119" applyFont="1" applyFill="1" applyBorder="1" applyAlignment="1">
      <alignment horizontal="center" vertical="center" wrapText="1"/>
      <protection/>
    </xf>
    <xf numFmtId="204" fontId="3" fillId="0" borderId="16" xfId="119" applyNumberFormat="1" applyFont="1" applyFill="1" applyBorder="1" applyAlignment="1">
      <alignment horizontal="center" vertical="center" wrapText="1"/>
      <protection/>
    </xf>
    <xf numFmtId="0" fontId="5" fillId="0" borderId="18" xfId="119" applyFont="1" applyFill="1" applyBorder="1" applyAlignment="1">
      <alignment horizontal="justify" vertical="center" wrapText="1"/>
      <protection/>
    </xf>
    <xf numFmtId="0" fontId="5" fillId="0" borderId="13" xfId="119" applyFont="1" applyFill="1" applyBorder="1" applyAlignment="1">
      <alignment horizontal="justify" vertical="center" wrapText="1"/>
      <protection/>
    </xf>
    <xf numFmtId="0" fontId="3" fillId="0" borderId="13" xfId="119" applyFont="1" applyFill="1" applyBorder="1" applyAlignment="1">
      <alignment horizontal="justify" vertical="center" wrapText="1"/>
      <protection/>
    </xf>
    <xf numFmtId="0" fontId="3" fillId="0" borderId="13" xfId="119" applyFont="1" applyBorder="1" applyAlignment="1">
      <alignment horizontal="justify" wrapText="1"/>
      <protection/>
    </xf>
    <xf numFmtId="0" fontId="3" fillId="0" borderId="38" xfId="119" applyFont="1" applyFill="1" applyBorder="1" applyAlignment="1">
      <alignment horizontal="justify" vertical="center" wrapText="1"/>
      <protection/>
    </xf>
    <xf numFmtId="0" fontId="3" fillId="0" borderId="16" xfId="119" applyFont="1" applyFill="1" applyBorder="1" applyAlignment="1">
      <alignment horizontal="center" vertical="center" wrapText="1"/>
      <protection/>
    </xf>
    <xf numFmtId="204" fontId="3" fillId="0" borderId="16" xfId="140" applyNumberFormat="1" applyFont="1" applyFill="1" applyBorder="1" applyAlignment="1">
      <alignment horizontal="center"/>
      <protection/>
    </xf>
    <xf numFmtId="0" fontId="3" fillId="0" borderId="16" xfId="119" applyFont="1" applyFill="1" applyBorder="1" applyAlignment="1">
      <alignment horizontal="center" vertical="center"/>
      <protection/>
    </xf>
    <xf numFmtId="0" fontId="5" fillId="0" borderId="25" xfId="119" applyFont="1" applyFill="1" applyBorder="1" applyAlignment="1">
      <alignment horizontal="justify" vertical="center" wrapText="1"/>
      <protection/>
    </xf>
    <xf numFmtId="0" fontId="3" fillId="0" borderId="16" xfId="136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36" applyNumberFormat="1" applyFont="1" applyFill="1" applyBorder="1" applyAlignment="1" applyProtection="1">
      <alignment horizontal="center"/>
      <protection hidden="1"/>
    </xf>
    <xf numFmtId="189" fontId="5" fillId="0" borderId="18" xfId="136" applyNumberFormat="1" applyFont="1" applyFill="1" applyBorder="1" applyAlignment="1" applyProtection="1">
      <alignment horizontal="justify" wrapText="1"/>
      <protection hidden="1"/>
    </xf>
    <xf numFmtId="189" fontId="3" fillId="0" borderId="13" xfId="136" applyNumberFormat="1" applyFont="1" applyFill="1" applyBorder="1" applyAlignment="1" applyProtection="1">
      <alignment horizontal="justify" wrapText="1"/>
      <protection hidden="1"/>
    </xf>
    <xf numFmtId="189" fontId="5" fillId="0" borderId="13" xfId="136" applyNumberFormat="1" applyFont="1" applyFill="1" applyBorder="1" applyAlignment="1" applyProtection="1">
      <alignment horizontal="justify" wrapText="1"/>
      <protection hidden="1"/>
    </xf>
    <xf numFmtId="189" fontId="3" fillId="0" borderId="22" xfId="136" applyNumberFormat="1" applyFont="1" applyFill="1" applyBorder="1" applyAlignment="1" applyProtection="1">
      <alignment horizontal="justify" wrapText="1"/>
      <protection hidden="1"/>
    </xf>
    <xf numFmtId="0" fontId="5" fillId="0" borderId="16" xfId="136" applyNumberFormat="1" applyFont="1" applyFill="1" applyBorder="1" applyAlignment="1" applyProtection="1">
      <alignment horizontal="justify"/>
      <protection hidden="1"/>
    </xf>
    <xf numFmtId="0" fontId="3" fillId="0" borderId="67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89" applyNumberFormat="1" applyFont="1" applyFill="1" applyBorder="1" applyAlignment="1" applyProtection="1">
      <alignment horizontal="center" vertical="center"/>
      <protection hidden="1"/>
    </xf>
    <xf numFmtId="0" fontId="3" fillId="0" borderId="16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89" applyNumberFormat="1" applyFont="1" applyFill="1" applyBorder="1" applyAlignment="1" applyProtection="1">
      <alignment horizontal="left"/>
      <protection hidden="1"/>
    </xf>
    <xf numFmtId="0" fontId="3" fillId="0" borderId="16" xfId="89" applyNumberFormat="1" applyFont="1" applyFill="1" applyBorder="1" applyAlignment="1" applyProtection="1">
      <alignment horizontal="left"/>
      <protection hidden="1"/>
    </xf>
    <xf numFmtId="0" fontId="3" fillId="0" borderId="21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68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89" applyNumberFormat="1" applyFont="1" applyFill="1" applyBorder="1" applyAlignment="1" applyProtection="1">
      <alignment horizontal="center"/>
      <protection hidden="1"/>
    </xf>
    <xf numFmtId="0" fontId="3" fillId="0" borderId="18" xfId="89" applyNumberFormat="1" applyFont="1" applyFill="1" applyBorder="1" applyAlignment="1" applyProtection="1">
      <alignment horizontal="center"/>
      <protection hidden="1"/>
    </xf>
    <xf numFmtId="0" fontId="3" fillId="0" borderId="18" xfId="89" applyNumberFormat="1" applyFont="1" applyFill="1" applyBorder="1" applyAlignment="1" applyProtection="1">
      <alignment horizontal="center" vertical="center"/>
      <protection hidden="1"/>
    </xf>
    <xf numFmtId="0" fontId="3" fillId="0" borderId="19" xfId="89" applyNumberFormat="1" applyFont="1" applyFill="1" applyBorder="1" applyAlignment="1" applyProtection="1">
      <alignment horizontal="center" vertical="center"/>
      <protection hidden="1"/>
    </xf>
    <xf numFmtId="193" fontId="5" fillId="24" borderId="13" xfId="89" applyNumberFormat="1" applyFont="1" applyFill="1" applyBorder="1" applyAlignment="1" applyProtection="1">
      <alignment horizontal="justify" wrapText="1"/>
      <protection hidden="1"/>
    </xf>
    <xf numFmtId="193" fontId="3" fillId="0" borderId="13" xfId="89" applyNumberFormat="1" applyFont="1" applyFill="1" applyBorder="1" applyAlignment="1" applyProtection="1">
      <alignment horizontal="justify" wrapText="1"/>
      <protection hidden="1"/>
    </xf>
    <xf numFmtId="193" fontId="3" fillId="0" borderId="22" xfId="89" applyNumberFormat="1" applyFont="1" applyFill="1" applyBorder="1" applyAlignment="1" applyProtection="1">
      <alignment horizontal="justify" wrapText="1"/>
      <protection hidden="1"/>
    </xf>
    <xf numFmtId="0" fontId="5" fillId="0" borderId="16" xfId="89" applyNumberFormat="1" applyFont="1" applyFill="1" applyBorder="1" applyAlignment="1" applyProtection="1">
      <alignment horizontal="justify"/>
      <protection hidden="1"/>
    </xf>
    <xf numFmtId="0" fontId="3" fillId="0" borderId="67" xfId="89" applyNumberFormat="1" applyFont="1" applyFill="1" applyBorder="1" applyAlignment="1" applyProtection="1">
      <alignment horizontal="center" vertical="center"/>
      <protection hidden="1"/>
    </xf>
    <xf numFmtId="0" fontId="3" fillId="0" borderId="31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89" applyNumberFormat="1" applyFont="1" applyFill="1" applyBorder="1" applyAlignment="1" applyProtection="1">
      <alignment horizontal="center" vertical="center"/>
      <protection hidden="1"/>
    </xf>
    <xf numFmtId="0" fontId="3" fillId="0" borderId="16" xfId="89" applyNumberFormat="1" applyFont="1" applyFill="1" applyBorder="1" applyAlignment="1" applyProtection="1">
      <alignment horizontal="center" vertical="center"/>
      <protection hidden="1"/>
    </xf>
    <xf numFmtId="0" fontId="3" fillId="0" borderId="16" xfId="89" applyNumberFormat="1" applyFont="1" applyFill="1" applyBorder="1" applyAlignment="1" applyProtection="1">
      <alignment horizontal="center"/>
      <protection hidden="1"/>
    </xf>
    <xf numFmtId="0" fontId="3" fillId="0" borderId="32" xfId="137" applyFont="1" applyFill="1" applyBorder="1" applyAlignment="1">
      <alignment horizontal="center" vertical="center" wrapText="1"/>
      <protection/>
    </xf>
    <xf numFmtId="0" fontId="3" fillId="0" borderId="33" xfId="137" applyFont="1" applyFill="1" applyBorder="1" applyAlignment="1">
      <alignment horizontal="center" vertical="center" wrapText="1"/>
      <protection/>
    </xf>
    <xf numFmtId="0" fontId="3" fillId="0" borderId="17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89" applyNumberFormat="1" applyFont="1" applyFill="1" applyBorder="1" applyAlignment="1" applyProtection="1">
      <alignment horizontal="center" vertical="top" wrapText="1"/>
      <protection hidden="1"/>
    </xf>
    <xf numFmtId="0" fontId="3" fillId="0" borderId="18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89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89" applyNumberFormat="1" applyFont="1" applyFill="1" applyBorder="1" applyAlignment="1" applyProtection="1">
      <alignment horizontal="center" vertical="center"/>
      <protection hidden="1"/>
    </xf>
    <xf numFmtId="0" fontId="3" fillId="0" borderId="13" xfId="89" applyNumberFormat="1" applyFont="1" applyFill="1" applyBorder="1" applyAlignment="1" applyProtection="1">
      <alignment horizontal="center" vertical="top"/>
      <protection hidden="1"/>
    </xf>
    <xf numFmtId="0" fontId="3" fillId="0" borderId="69" xfId="136" applyNumberFormat="1" applyFont="1" applyFill="1" applyBorder="1" applyAlignment="1" applyProtection="1">
      <alignment horizontal="center" vertical="center"/>
      <protection hidden="1"/>
    </xf>
    <xf numFmtId="0" fontId="3" fillId="0" borderId="70" xfId="136" applyNumberFormat="1" applyFont="1" applyFill="1" applyBorder="1" applyAlignment="1" applyProtection="1">
      <alignment horizontal="center" vertical="center"/>
      <protection hidden="1"/>
    </xf>
    <xf numFmtId="0" fontId="3" fillId="0" borderId="18" xfId="136" applyNumberFormat="1" applyFont="1" applyFill="1" applyBorder="1" applyAlignment="1" applyProtection="1">
      <alignment horizontal="center" vertical="center"/>
      <protection hidden="1"/>
    </xf>
    <xf numFmtId="0" fontId="3" fillId="0" borderId="18" xfId="136" applyNumberFormat="1" applyFont="1" applyFill="1" applyBorder="1" applyAlignment="1" applyProtection="1">
      <alignment horizontal="center" vertical="center" wrapText="1"/>
      <protection hidden="1"/>
    </xf>
    <xf numFmtId="0" fontId="3" fillId="0" borderId="71" xfId="136" applyNumberFormat="1" applyFont="1" applyFill="1" applyBorder="1" applyAlignment="1" applyProtection="1">
      <alignment horizontal="center"/>
      <protection hidden="1"/>
    </xf>
    <xf numFmtId="0" fontId="3" fillId="0" borderId="72" xfId="136" applyNumberFormat="1" applyFont="1" applyFill="1" applyBorder="1" applyAlignment="1" applyProtection="1">
      <alignment horizontal="center"/>
      <protection hidden="1"/>
    </xf>
    <xf numFmtId="0" fontId="3" fillId="0" borderId="28" xfId="136" applyNumberFormat="1" applyFont="1" applyFill="1" applyBorder="1" applyAlignment="1" applyProtection="1">
      <alignment horizontal="center" vertical="center"/>
      <protection hidden="1"/>
    </xf>
    <xf numFmtId="0" fontId="3" fillId="0" borderId="60" xfId="136" applyNumberFormat="1" applyFont="1" applyFill="1" applyBorder="1" applyAlignment="1" applyProtection="1">
      <alignment horizontal="center" vertical="center"/>
      <protection hidden="1"/>
    </xf>
    <xf numFmtId="0" fontId="3" fillId="0" borderId="22" xfId="136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36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36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136" applyNumberFormat="1" applyFont="1" applyFill="1" applyBorder="1" applyAlignment="1" applyProtection="1">
      <alignment horizontal="center"/>
      <protection hidden="1"/>
    </xf>
    <xf numFmtId="0" fontId="3" fillId="0" borderId="11" xfId="136" applyNumberFormat="1" applyFont="1" applyFill="1" applyBorder="1" applyAlignment="1" applyProtection="1">
      <alignment horizontal="center"/>
      <protection hidden="1"/>
    </xf>
    <xf numFmtId="0" fontId="3" fillId="0" borderId="11" xfId="136" applyNumberFormat="1" applyFont="1" applyFill="1" applyBorder="1" applyAlignment="1" applyProtection="1">
      <alignment horizontal="center" vertical="center"/>
      <protection hidden="1"/>
    </xf>
    <xf numFmtId="0" fontId="3" fillId="0" borderId="12" xfId="136" applyNumberFormat="1" applyFont="1" applyFill="1" applyBorder="1" applyAlignment="1" applyProtection="1">
      <alignment horizontal="center" vertical="center"/>
      <protection hidden="1"/>
    </xf>
    <xf numFmtId="193" fontId="5" fillId="24" borderId="73" xfId="136" applyNumberFormat="1" applyFont="1" applyFill="1" applyBorder="1" applyAlignment="1" applyProtection="1">
      <alignment horizontal="justify" wrapText="1"/>
      <protection hidden="1"/>
    </xf>
    <xf numFmtId="193" fontId="3" fillId="0" borderId="46" xfId="136" applyNumberFormat="1" applyFont="1" applyFill="1" applyBorder="1" applyAlignment="1" applyProtection="1">
      <alignment horizontal="justify" wrapText="1"/>
      <protection hidden="1"/>
    </xf>
    <xf numFmtId="193" fontId="5" fillId="24" borderId="46" xfId="136" applyNumberFormat="1" applyFont="1" applyFill="1" applyBorder="1" applyAlignment="1" applyProtection="1">
      <alignment horizontal="justify" wrapText="1"/>
      <protection hidden="1"/>
    </xf>
    <xf numFmtId="193" fontId="3" fillId="0" borderId="60" xfId="136" applyNumberFormat="1" applyFont="1" applyFill="1" applyBorder="1" applyAlignment="1" applyProtection="1">
      <alignment horizontal="justify" wrapText="1"/>
      <protection hidden="1"/>
    </xf>
    <xf numFmtId="0" fontId="5" fillId="0" borderId="42" xfId="136" applyNumberFormat="1" applyFont="1" applyFill="1" applyBorder="1" applyAlignment="1" applyProtection="1">
      <alignment horizontal="justify"/>
      <protection hidden="1"/>
    </xf>
    <xf numFmtId="0" fontId="3" fillId="0" borderId="16" xfId="139" applyFont="1" applyFill="1" applyBorder="1" applyAlignment="1">
      <alignment horizontal="center" vertical="center" wrapText="1"/>
      <protection/>
    </xf>
    <xf numFmtId="0" fontId="3" fillId="0" borderId="16" xfId="139" applyFont="1" applyFill="1" applyBorder="1" applyAlignment="1">
      <alignment horizontal="center" vertical="center"/>
      <protection/>
    </xf>
    <xf numFmtId="0" fontId="3" fillId="0" borderId="16" xfId="139" applyFont="1" applyFill="1" applyBorder="1" applyAlignment="1">
      <alignment horizontal="center" vertical="center" wrapText="1"/>
      <protection/>
    </xf>
    <xf numFmtId="0" fontId="5" fillId="0" borderId="13" xfId="140" applyFont="1" applyFill="1" applyBorder="1" applyAlignment="1">
      <alignment horizontal="justify" vertical="center" wrapText="1"/>
      <protection/>
    </xf>
    <xf numFmtId="0" fontId="5" fillId="0" borderId="38" xfId="119" applyFont="1" applyFill="1" applyBorder="1" applyAlignment="1">
      <alignment horizontal="justify" vertical="center" wrapText="1"/>
      <protection/>
    </xf>
    <xf numFmtId="0" fontId="3" fillId="0" borderId="13" xfId="139" applyFont="1" applyFill="1" applyBorder="1" applyAlignment="1">
      <alignment horizontal="justify" vertical="center" wrapText="1"/>
      <protection/>
    </xf>
    <xf numFmtId="0" fontId="3" fillId="0" borderId="13" xfId="89" applyFont="1" applyFill="1" applyBorder="1" applyAlignment="1">
      <alignment horizontal="justify" vertical="center" wrapText="1"/>
      <protection/>
    </xf>
    <xf numFmtId="0" fontId="3" fillId="0" borderId="16" xfId="89" applyFont="1" applyFill="1" applyBorder="1" applyAlignment="1">
      <alignment horizontal="center" vertical="center" wrapText="1"/>
      <protection/>
    </xf>
    <xf numFmtId="0" fontId="3" fillId="0" borderId="16" xfId="89" applyFont="1" applyFill="1" applyBorder="1" applyAlignment="1">
      <alignment horizontal="center" vertical="center"/>
      <protection/>
    </xf>
    <xf numFmtId="0" fontId="3" fillId="0" borderId="16" xfId="89" applyFont="1" applyFill="1" applyBorder="1" applyAlignment="1">
      <alignment horizontal="center" vertical="center" wrapText="1"/>
      <protection/>
    </xf>
    <xf numFmtId="0" fontId="3" fillId="0" borderId="16" xfId="89" applyFont="1" applyFill="1" applyBorder="1" applyAlignment="1">
      <alignment horizontal="center" vertical="center"/>
      <protection/>
    </xf>
  </cellXfs>
  <cellStyles count="15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0" xfId="90"/>
    <cellStyle name="Обычный 2 11" xfId="91"/>
    <cellStyle name="Обычный 2 12" xfId="92"/>
    <cellStyle name="Обычный 2 13" xfId="93"/>
    <cellStyle name="Обычный 2 14" xfId="94"/>
    <cellStyle name="Обычный 2 15" xfId="95"/>
    <cellStyle name="Обычный 2 16" xfId="96"/>
    <cellStyle name="Обычный 2 17" xfId="97"/>
    <cellStyle name="Обычный 2 18" xfId="98"/>
    <cellStyle name="Обычный 2 19" xfId="99"/>
    <cellStyle name="Обычный 2 2" xfId="100"/>
    <cellStyle name="Обычный 2 2 2" xfId="101"/>
    <cellStyle name="Обычный 2 2 3" xfId="102"/>
    <cellStyle name="Обычный 2 2 4" xfId="103"/>
    <cellStyle name="Обычный 2 2_2010-11-18 Самолетик (ноябрь-декабрь 2010)" xfId="104"/>
    <cellStyle name="Обычный 2 20" xfId="105"/>
    <cellStyle name="Обычный 2 21" xfId="106"/>
    <cellStyle name="Обычный 2 21 2" xfId="107"/>
    <cellStyle name="Обычный 2 21_Все приложения" xfId="108"/>
    <cellStyle name="Обычный 2 22" xfId="109"/>
    <cellStyle name="Обычный 2 23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9" xfId="117"/>
    <cellStyle name="Обычный 2_0-11 прил. 8 функциональная 2012" xfId="118"/>
    <cellStyle name="Обычный 3" xfId="119"/>
    <cellStyle name="Обычный 3 2" xfId="120"/>
    <cellStyle name="Обычный 3 2 2" xfId="121"/>
    <cellStyle name="Обычный 3 2 2 2" xfId="122"/>
    <cellStyle name="Обычный 3 2 2_Все приложения" xfId="123"/>
    <cellStyle name="Обычный 3 2 3" xfId="124"/>
    <cellStyle name="Обычный 3 2 4" xfId="125"/>
    <cellStyle name="Обычный 3 2_2010-10-13Изм прил 13,14 2011-2013" xfId="126"/>
    <cellStyle name="Обычный 3 3" xfId="127"/>
    <cellStyle name="Обычный 3_Прил.10 МБТ" xfId="128"/>
    <cellStyle name="Обычный 4" xfId="129"/>
    <cellStyle name="Обычный 4 2" xfId="130"/>
    <cellStyle name="Обычный 4_Все приложения" xfId="131"/>
    <cellStyle name="Обычный 5" xfId="132"/>
    <cellStyle name="Обычный 6" xfId="133"/>
    <cellStyle name="Обычный 7" xfId="134"/>
    <cellStyle name="Обычный 9" xfId="135"/>
    <cellStyle name="Обычный_tmp" xfId="136"/>
    <cellStyle name="Обычный_tmp 2" xfId="137"/>
    <cellStyle name="Обычный_tmp_пр. ведом 7" xfId="138"/>
    <cellStyle name="Обычный_Xl0000046" xfId="139"/>
    <cellStyle name="Обычный_Прил. к Закону с поправками" xfId="140"/>
    <cellStyle name="Обычный_Прил. к Закону с поправками 2" xfId="141"/>
    <cellStyle name="Обычный_Прил.3 доходы 2012" xfId="142"/>
    <cellStyle name="Followed Hyperlink" xfId="143"/>
    <cellStyle name="Плохой" xfId="144"/>
    <cellStyle name="Плохой 2" xfId="145"/>
    <cellStyle name="Пояснение" xfId="146"/>
    <cellStyle name="Пояснение 2" xfId="147"/>
    <cellStyle name="Примечание" xfId="148"/>
    <cellStyle name="Примечание 2" xfId="149"/>
    <cellStyle name="Percent" xfId="150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Comma" xfId="160"/>
    <cellStyle name="Comma [0]" xfId="161"/>
    <cellStyle name="Финансовый 2" xfId="162"/>
    <cellStyle name="Финансовый 3" xfId="163"/>
    <cellStyle name="Финансовый 3 2" xfId="164"/>
    <cellStyle name="Хороший" xfId="165"/>
    <cellStyle name="Хороший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147</xdr:row>
      <xdr:rowOff>0</xdr:rowOff>
    </xdr:from>
    <xdr:to>
      <xdr:col>1</xdr:col>
      <xdr:colOff>152400</xdr:colOff>
      <xdr:row>147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767500"/>
          <a:ext cx="1524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152400</xdr:colOff>
      <xdr:row>147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767500"/>
          <a:ext cx="1524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152400</xdr:colOff>
      <xdr:row>147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767500"/>
          <a:ext cx="1524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152400</xdr:colOff>
      <xdr:row>147</xdr:row>
      <xdr:rowOff>304800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767500"/>
          <a:ext cx="1524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&#1054;&#1090;&#1076;&#1077;&#1083;%20&#1041;&#1102;&#1076;&#1078;&#1077;&#1090;&#1085;&#1086;&#1081;%20&#1087;&#1086;&#1083;&#1080;&#1090;&#1080;&#1082;&#1080;\&#1040;&#1085;&#1072;&#1083;&#1080;&#1090;&#1080;&#1082;&#1072;\&#1050;&#1088;&#1077;&#1076;&#1080;&#1090;&#1099;\2010-10-15%20&#1052;&#1091;&#1085;&#1080;&#1094;&#1080;&#1087;&#1072;&#1083;&#1100;&#1085;&#1099;&#1081;%20&#1076;&#1086;&#1083;&#1075;\2011-07-13%20&#1042;%20&#1088;&#1077;&#1096;&#1077;&#1085;&#1080;&#1077;%20&#1086;%20&#1073;&#1102;&#1076;&#1078;&#1077;&#1090;&#1077;\2011-07-14%20&#1053;&#1072;%20&#1044;&#1091;&#1084;&#1091;%20&#1090;&#1072;&#1073;&#1083;&#1080;&#1094;&#1072;%20&#1087;&#1086;&#1087;&#1088;&#1072;&#1074;&#1086;&#1082;%20(&#1073;&#1077;&#1079;%20&#1043;&#1042;&#1050;)\&#1050;&#1080;&#1089;&#1077;&#1083;&#1077;&#1074;&#1072;\&#1056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Июнь (2)"/>
    </sheetNames>
    <sheetDataSet>
      <sheetData sheetId="0">
        <row r="28">
          <cell r="B28" t="str">
            <v>Реализация программы поэтапного перехода на отпуск потребителям коммунальных ресурсов по приборам учёта</v>
          </cell>
        </row>
        <row r="29">
          <cell r="B29" t="str">
            <v>Разработка перспективной схемы теплоснабжения г. Петропавловска-Камчатского и проекта программы развития коммунальной инфраструктуры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AK328"/>
  <sheetViews>
    <sheetView zoomScale="94" zoomScaleNormal="94" zoomScaleSheetLayoutView="75" zoomScalePageLayoutView="0" workbookViewId="0" topLeftCell="B1">
      <selection activeCell="D5" sqref="D5"/>
    </sheetView>
  </sheetViews>
  <sheetFormatPr defaultColWidth="9.140625" defaultRowHeight="12.75"/>
  <cols>
    <col min="1" max="1" width="5.421875" style="25" customWidth="1"/>
    <col min="2" max="2" width="15.7109375" style="25" customWidth="1"/>
    <col min="3" max="3" width="27.140625" style="25" customWidth="1"/>
    <col min="4" max="4" width="121.00390625" style="26" customWidth="1"/>
    <col min="5" max="5" width="4.57421875" style="26" customWidth="1"/>
    <col min="6" max="16384" width="9.140625" style="26" customWidth="1"/>
  </cols>
  <sheetData>
    <row r="2" ht="15.75">
      <c r="D2" s="3" t="s">
        <v>1134</v>
      </c>
    </row>
    <row r="3" ht="15.75">
      <c r="D3" s="4" t="s">
        <v>211</v>
      </c>
    </row>
    <row r="4" ht="15.75">
      <c r="D4" s="5" t="s">
        <v>212</v>
      </c>
    </row>
    <row r="5" ht="15.75">
      <c r="D5" s="5" t="s">
        <v>1148</v>
      </c>
    </row>
    <row r="6" ht="15.75">
      <c r="D6" s="5" t="s">
        <v>213</v>
      </c>
    </row>
    <row r="7" ht="15.75">
      <c r="D7" s="5" t="s">
        <v>212</v>
      </c>
    </row>
    <row r="8" ht="15.75">
      <c r="D8" s="5" t="s">
        <v>1145</v>
      </c>
    </row>
    <row r="9" ht="15.75">
      <c r="D9" s="5" t="s">
        <v>215</v>
      </c>
    </row>
    <row r="10" ht="15.75">
      <c r="D10" s="5" t="s">
        <v>216</v>
      </c>
    </row>
    <row r="11" ht="15.75">
      <c r="D11" s="15"/>
    </row>
    <row r="12" ht="15.75">
      <c r="D12" s="8" t="s">
        <v>1135</v>
      </c>
    </row>
    <row r="13" ht="15.75">
      <c r="D13" s="9" t="s">
        <v>211</v>
      </c>
    </row>
    <row r="14" ht="15.75">
      <c r="D14" s="9" t="s">
        <v>212</v>
      </c>
    </row>
    <row r="15" ht="15.75">
      <c r="D15" s="9" t="s">
        <v>691</v>
      </c>
    </row>
    <row r="16" ht="15.75">
      <c r="D16" s="9" t="s">
        <v>215</v>
      </c>
    </row>
    <row r="17" ht="15.75">
      <c r="D17" s="4" t="s">
        <v>216</v>
      </c>
    </row>
    <row r="18" ht="15.75">
      <c r="D18" s="4"/>
    </row>
    <row r="19" spans="1:4" s="28" customFormat="1" ht="15.75" customHeight="1">
      <c r="A19" s="27"/>
      <c r="B19" s="27"/>
      <c r="C19" s="16"/>
      <c r="D19" s="16" t="s">
        <v>565</v>
      </c>
    </row>
    <row r="20" spans="1:4" ht="15.75">
      <c r="A20" s="602" t="s">
        <v>566</v>
      </c>
      <c r="B20" s="602"/>
      <c r="C20" s="602"/>
      <c r="D20" s="602"/>
    </row>
    <row r="21" spans="1:4" ht="4.5" customHeight="1">
      <c r="A21" s="29"/>
      <c r="B21" s="29"/>
      <c r="C21" s="29"/>
      <c r="D21" s="29"/>
    </row>
    <row r="22" spans="1:4" ht="33" customHeight="1">
      <c r="A22" s="777" t="s">
        <v>220</v>
      </c>
      <c r="B22" s="773" t="s">
        <v>567</v>
      </c>
      <c r="C22" s="773"/>
      <c r="D22" s="774" t="s">
        <v>568</v>
      </c>
    </row>
    <row r="23" spans="1:4" ht="68.25" customHeight="1">
      <c r="A23" s="603"/>
      <c r="B23" s="775" t="s">
        <v>1146</v>
      </c>
      <c r="C23" s="775" t="s">
        <v>569</v>
      </c>
      <c r="D23" s="776"/>
    </row>
    <row r="24" spans="1:4" ht="15.75">
      <c r="A24" s="17">
        <v>1</v>
      </c>
      <c r="B24" s="18">
        <v>2</v>
      </c>
      <c r="C24" s="18">
        <v>3</v>
      </c>
      <c r="D24" s="19">
        <v>4</v>
      </c>
    </row>
    <row r="25" spans="1:4" s="32" customFormat="1" ht="18.75" customHeight="1">
      <c r="A25" s="30" t="s">
        <v>224</v>
      </c>
      <c r="B25" s="31">
        <v>900</v>
      </c>
      <c r="C25" s="600" t="s">
        <v>706</v>
      </c>
      <c r="D25" s="601"/>
    </row>
    <row r="26" spans="1:4" s="32" customFormat="1" ht="15.75">
      <c r="A26" s="33"/>
      <c r="B26" s="34">
        <v>900</v>
      </c>
      <c r="C26" s="20" t="s">
        <v>570</v>
      </c>
      <c r="D26" s="58" t="s">
        <v>571</v>
      </c>
    </row>
    <row r="27" spans="1:4" s="32" customFormat="1" ht="15.75">
      <c r="A27" s="33"/>
      <c r="B27" s="34">
        <v>900</v>
      </c>
      <c r="C27" s="20" t="s">
        <v>804</v>
      </c>
      <c r="D27" s="58" t="s">
        <v>805</v>
      </c>
    </row>
    <row r="28" spans="1:4" s="32" customFormat="1" ht="15.75">
      <c r="A28" s="33"/>
      <c r="B28" s="34">
        <v>900</v>
      </c>
      <c r="C28" s="20" t="s">
        <v>806</v>
      </c>
      <c r="D28" s="58" t="s">
        <v>807</v>
      </c>
    </row>
    <row r="29" spans="1:4" s="32" customFormat="1" ht="15.75">
      <c r="A29" s="33"/>
      <c r="B29" s="34">
        <v>900</v>
      </c>
      <c r="C29" s="20" t="s">
        <v>808</v>
      </c>
      <c r="D29" s="58" t="s">
        <v>809</v>
      </c>
    </row>
    <row r="30" spans="1:4" s="32" customFormat="1" ht="15.75">
      <c r="A30" s="33"/>
      <c r="B30" s="34">
        <v>900</v>
      </c>
      <c r="C30" s="20" t="s">
        <v>810</v>
      </c>
      <c r="D30" s="58" t="s">
        <v>811</v>
      </c>
    </row>
    <row r="31" spans="1:4" s="32" customFormat="1" ht="15.75">
      <c r="A31" s="33"/>
      <c r="B31" s="34">
        <v>900</v>
      </c>
      <c r="C31" s="20" t="s">
        <v>812</v>
      </c>
      <c r="D31" s="58" t="s">
        <v>813</v>
      </c>
    </row>
    <row r="32" spans="1:4" s="32" customFormat="1" ht="15.75">
      <c r="A32" s="33"/>
      <c r="B32" s="34">
        <v>900</v>
      </c>
      <c r="C32" s="20" t="s">
        <v>814</v>
      </c>
      <c r="D32" s="58" t="s">
        <v>815</v>
      </c>
    </row>
    <row r="33" spans="1:4" s="32" customFormat="1" ht="15.75">
      <c r="A33" s="33"/>
      <c r="B33" s="34">
        <v>900</v>
      </c>
      <c r="C33" s="20" t="s">
        <v>816</v>
      </c>
      <c r="D33" s="58" t="s">
        <v>817</v>
      </c>
    </row>
    <row r="34" spans="1:4" s="32" customFormat="1" ht="15.75">
      <c r="A34" s="33"/>
      <c r="B34" s="34">
        <v>900</v>
      </c>
      <c r="C34" s="20" t="s">
        <v>818</v>
      </c>
      <c r="D34" s="58" t="s">
        <v>819</v>
      </c>
    </row>
    <row r="35" spans="1:4" s="32" customFormat="1" ht="15.75">
      <c r="A35" s="33"/>
      <c r="B35" s="34">
        <v>900</v>
      </c>
      <c r="C35" s="20" t="s">
        <v>820</v>
      </c>
      <c r="D35" s="58" t="s">
        <v>821</v>
      </c>
    </row>
    <row r="36" spans="1:4" s="32" customFormat="1" ht="47.25">
      <c r="A36" s="33"/>
      <c r="B36" s="34">
        <v>900</v>
      </c>
      <c r="C36" s="20" t="s">
        <v>822</v>
      </c>
      <c r="D36" s="58" t="s">
        <v>558</v>
      </c>
    </row>
    <row r="37" spans="1:4" s="32" customFormat="1" ht="15.75">
      <c r="A37" s="33"/>
      <c r="B37" s="34">
        <v>900</v>
      </c>
      <c r="C37" s="20" t="s">
        <v>823</v>
      </c>
      <c r="D37" s="58" t="s">
        <v>824</v>
      </c>
    </row>
    <row r="38" spans="1:4" s="32" customFormat="1" ht="15.75">
      <c r="A38" s="33"/>
      <c r="B38" s="34">
        <v>900</v>
      </c>
      <c r="C38" s="20" t="s">
        <v>825</v>
      </c>
      <c r="D38" s="58" t="s">
        <v>826</v>
      </c>
    </row>
    <row r="39" spans="1:4" s="32" customFormat="1" ht="15.75">
      <c r="A39" s="33"/>
      <c r="B39" s="34">
        <v>900</v>
      </c>
      <c r="C39" s="21" t="s">
        <v>827</v>
      </c>
      <c r="D39" s="58" t="s">
        <v>828</v>
      </c>
    </row>
    <row r="40" spans="1:4" s="32" customFormat="1" ht="31.5">
      <c r="A40" s="33"/>
      <c r="B40" s="34">
        <v>900</v>
      </c>
      <c r="C40" s="20" t="s">
        <v>829</v>
      </c>
      <c r="D40" s="58" t="s">
        <v>830</v>
      </c>
    </row>
    <row r="41" spans="1:4" s="32" customFormat="1" ht="15.75">
      <c r="A41" s="30" t="s">
        <v>233</v>
      </c>
      <c r="B41" s="31" t="s">
        <v>831</v>
      </c>
      <c r="C41" s="600" t="s">
        <v>738</v>
      </c>
      <c r="D41" s="601"/>
    </row>
    <row r="42" spans="1:4" s="32" customFormat="1" ht="47.25">
      <c r="A42" s="30"/>
      <c r="B42" s="36" t="s">
        <v>831</v>
      </c>
      <c r="C42" s="37" t="s">
        <v>832</v>
      </c>
      <c r="D42" s="58" t="s">
        <v>559</v>
      </c>
    </row>
    <row r="43" spans="1:4" s="32" customFormat="1" ht="47.25">
      <c r="A43" s="30"/>
      <c r="B43" s="36" t="s">
        <v>831</v>
      </c>
      <c r="C43" s="37" t="s">
        <v>833</v>
      </c>
      <c r="D43" s="58" t="s">
        <v>834</v>
      </c>
    </row>
    <row r="44" spans="1:4" s="32" customFormat="1" ht="15.75">
      <c r="A44" s="30"/>
      <c r="B44" s="36" t="s">
        <v>831</v>
      </c>
      <c r="C44" s="20" t="s">
        <v>570</v>
      </c>
      <c r="D44" s="58" t="s">
        <v>571</v>
      </c>
    </row>
    <row r="45" spans="1:4" s="32" customFormat="1" ht="15.75">
      <c r="A45" s="30"/>
      <c r="B45" s="36" t="s">
        <v>831</v>
      </c>
      <c r="C45" s="20" t="s">
        <v>804</v>
      </c>
      <c r="D45" s="58" t="s">
        <v>805</v>
      </c>
    </row>
    <row r="46" spans="1:4" s="32" customFormat="1" ht="31.5">
      <c r="A46" s="33"/>
      <c r="B46" s="34" t="s">
        <v>831</v>
      </c>
      <c r="C46" s="37" t="s">
        <v>835</v>
      </c>
      <c r="D46" s="58" t="s">
        <v>836</v>
      </c>
    </row>
    <row r="47" spans="1:4" s="32" customFormat="1" ht="15.75">
      <c r="A47" s="33"/>
      <c r="B47" s="34" t="s">
        <v>831</v>
      </c>
      <c r="C47" s="37" t="s">
        <v>808</v>
      </c>
      <c r="D47" s="58" t="s">
        <v>809</v>
      </c>
    </row>
    <row r="48" spans="1:4" s="32" customFormat="1" ht="31.5">
      <c r="A48" s="33"/>
      <c r="B48" s="34" t="s">
        <v>831</v>
      </c>
      <c r="C48" s="37" t="s">
        <v>837</v>
      </c>
      <c r="D48" s="58" t="s">
        <v>838</v>
      </c>
    </row>
    <row r="49" spans="1:4" s="32" customFormat="1" ht="15.75">
      <c r="A49" s="33"/>
      <c r="B49" s="34" t="s">
        <v>831</v>
      </c>
      <c r="C49" s="37" t="s">
        <v>814</v>
      </c>
      <c r="D49" s="58" t="s">
        <v>815</v>
      </c>
    </row>
    <row r="50" spans="1:4" s="32" customFormat="1" ht="31.5">
      <c r="A50" s="33"/>
      <c r="B50" s="34">
        <v>903</v>
      </c>
      <c r="C50" s="37" t="s">
        <v>839</v>
      </c>
      <c r="D50" s="58" t="s">
        <v>840</v>
      </c>
    </row>
    <row r="51" spans="1:4" s="32" customFormat="1" ht="31.5">
      <c r="A51" s="33"/>
      <c r="B51" s="34" t="s">
        <v>831</v>
      </c>
      <c r="C51" s="37" t="s">
        <v>841</v>
      </c>
      <c r="D51" s="58" t="s">
        <v>842</v>
      </c>
    </row>
    <row r="52" spans="1:4" s="32" customFormat="1" ht="15.75">
      <c r="A52" s="33"/>
      <c r="B52" s="34">
        <v>903</v>
      </c>
      <c r="C52" s="37" t="s">
        <v>843</v>
      </c>
      <c r="D52" s="58" t="s">
        <v>817</v>
      </c>
    </row>
    <row r="53" spans="1:4" s="32" customFormat="1" ht="15.75">
      <c r="A53" s="33"/>
      <c r="B53" s="34" t="s">
        <v>831</v>
      </c>
      <c r="C53" s="37" t="s">
        <v>818</v>
      </c>
      <c r="D53" s="58" t="s">
        <v>819</v>
      </c>
    </row>
    <row r="54" spans="1:4" s="32" customFormat="1" ht="15.75">
      <c r="A54" s="33"/>
      <c r="B54" s="34">
        <v>903</v>
      </c>
      <c r="C54" s="20" t="s">
        <v>823</v>
      </c>
      <c r="D54" s="58" t="s">
        <v>824</v>
      </c>
    </row>
    <row r="55" spans="1:4" s="32" customFormat="1" ht="15.75">
      <c r="A55" s="33"/>
      <c r="B55" s="34">
        <v>903</v>
      </c>
      <c r="C55" s="20" t="s">
        <v>825</v>
      </c>
      <c r="D55" s="58" t="s">
        <v>826</v>
      </c>
    </row>
    <row r="56" spans="1:4" s="32" customFormat="1" ht="15.75">
      <c r="A56" s="33"/>
      <c r="B56" s="34">
        <v>903</v>
      </c>
      <c r="C56" s="21" t="s">
        <v>827</v>
      </c>
      <c r="D56" s="58" t="s">
        <v>828</v>
      </c>
    </row>
    <row r="57" spans="1:4" s="32" customFormat="1" ht="31.5">
      <c r="A57" s="33"/>
      <c r="B57" s="34">
        <v>903</v>
      </c>
      <c r="C57" s="20" t="s">
        <v>829</v>
      </c>
      <c r="D57" s="58" t="s">
        <v>830</v>
      </c>
    </row>
    <row r="58" spans="1:4" s="32" customFormat="1" ht="15.75">
      <c r="A58" s="30" t="s">
        <v>237</v>
      </c>
      <c r="B58" s="31" t="s">
        <v>844</v>
      </c>
      <c r="C58" s="604" t="s">
        <v>754</v>
      </c>
      <c r="D58" s="605"/>
    </row>
    <row r="59" spans="1:4" s="32" customFormat="1" ht="15.75">
      <c r="A59" s="33"/>
      <c r="B59" s="34" t="s">
        <v>844</v>
      </c>
      <c r="C59" s="20" t="s">
        <v>570</v>
      </c>
      <c r="D59" s="58" t="s">
        <v>571</v>
      </c>
    </row>
    <row r="60" spans="1:4" s="32" customFormat="1" ht="15.75">
      <c r="A60" s="33"/>
      <c r="B60" s="34">
        <v>904</v>
      </c>
      <c r="C60" s="20" t="s">
        <v>804</v>
      </c>
      <c r="D60" s="58" t="s">
        <v>805</v>
      </c>
    </row>
    <row r="61" spans="1:4" s="32" customFormat="1" ht="31.5">
      <c r="A61" s="33"/>
      <c r="B61" s="34">
        <v>904</v>
      </c>
      <c r="C61" s="20" t="s">
        <v>845</v>
      </c>
      <c r="D61" s="58" t="s">
        <v>846</v>
      </c>
    </row>
    <row r="62" spans="1:4" s="32" customFormat="1" ht="31.5">
      <c r="A62" s="33"/>
      <c r="B62" s="34">
        <v>904</v>
      </c>
      <c r="C62" s="20" t="s">
        <v>847</v>
      </c>
      <c r="D62" s="58" t="s">
        <v>848</v>
      </c>
    </row>
    <row r="63" spans="1:4" s="32" customFormat="1" ht="15.75">
      <c r="A63" s="33"/>
      <c r="B63" s="34" t="s">
        <v>844</v>
      </c>
      <c r="C63" s="37" t="s">
        <v>808</v>
      </c>
      <c r="D63" s="58" t="s">
        <v>809</v>
      </c>
    </row>
    <row r="64" spans="1:4" s="32" customFormat="1" ht="31.5">
      <c r="A64" s="33"/>
      <c r="B64" s="34">
        <v>904</v>
      </c>
      <c r="C64" s="37" t="s">
        <v>849</v>
      </c>
      <c r="D64" s="58" t="s">
        <v>850</v>
      </c>
    </row>
    <row r="65" spans="1:4" s="32" customFormat="1" ht="15.75">
      <c r="A65" s="33"/>
      <c r="B65" s="34">
        <v>904</v>
      </c>
      <c r="C65" s="20" t="s">
        <v>823</v>
      </c>
      <c r="D65" s="58" t="s">
        <v>824</v>
      </c>
    </row>
    <row r="66" spans="1:4" s="32" customFormat="1" ht="15.75">
      <c r="A66" s="33"/>
      <c r="B66" s="34">
        <v>904</v>
      </c>
      <c r="C66" s="20" t="s">
        <v>825</v>
      </c>
      <c r="D66" s="58" t="s">
        <v>826</v>
      </c>
    </row>
    <row r="67" spans="1:4" s="32" customFormat="1" ht="15.75">
      <c r="A67" s="33"/>
      <c r="B67" s="34">
        <v>904</v>
      </c>
      <c r="C67" s="21" t="s">
        <v>827</v>
      </c>
      <c r="D67" s="58" t="s">
        <v>828</v>
      </c>
    </row>
    <row r="68" spans="1:4" s="32" customFormat="1" ht="31.5">
      <c r="A68" s="33"/>
      <c r="B68" s="34">
        <v>904</v>
      </c>
      <c r="C68" s="20" t="s">
        <v>829</v>
      </c>
      <c r="D68" s="58" t="s">
        <v>830</v>
      </c>
    </row>
    <row r="69" spans="1:4" s="32" customFormat="1" ht="15.75">
      <c r="A69" s="30" t="s">
        <v>243</v>
      </c>
      <c r="B69" s="38">
        <v>905</v>
      </c>
      <c r="C69" s="604" t="s">
        <v>776</v>
      </c>
      <c r="D69" s="605"/>
    </row>
    <row r="70" spans="1:4" s="32" customFormat="1" ht="38.25" customHeight="1">
      <c r="A70" s="30"/>
      <c r="B70" s="36" t="s">
        <v>851</v>
      </c>
      <c r="C70" s="37" t="s">
        <v>852</v>
      </c>
      <c r="D70" s="58" t="s">
        <v>853</v>
      </c>
    </row>
    <row r="71" spans="1:4" s="32" customFormat="1" ht="15.75">
      <c r="A71" s="33"/>
      <c r="B71" s="34">
        <v>905</v>
      </c>
      <c r="C71" s="20" t="s">
        <v>570</v>
      </c>
      <c r="D71" s="58" t="s">
        <v>571</v>
      </c>
    </row>
    <row r="72" spans="1:4" s="32" customFormat="1" ht="15.75">
      <c r="A72" s="33"/>
      <c r="B72" s="34">
        <v>905</v>
      </c>
      <c r="C72" s="20" t="s">
        <v>804</v>
      </c>
      <c r="D72" s="58" t="s">
        <v>805</v>
      </c>
    </row>
    <row r="73" spans="1:4" s="40" customFormat="1" ht="31.5">
      <c r="A73" s="39"/>
      <c r="B73" s="34">
        <v>905</v>
      </c>
      <c r="C73" s="37" t="s">
        <v>854</v>
      </c>
      <c r="D73" s="58" t="s">
        <v>855</v>
      </c>
    </row>
    <row r="74" spans="1:4" s="32" customFormat="1" ht="15.75">
      <c r="A74" s="33"/>
      <c r="B74" s="34">
        <v>905</v>
      </c>
      <c r="C74" s="37" t="s">
        <v>808</v>
      </c>
      <c r="D74" s="58" t="s">
        <v>809</v>
      </c>
    </row>
    <row r="75" spans="1:4" s="32" customFormat="1" ht="15.75">
      <c r="A75" s="33"/>
      <c r="B75" s="34">
        <v>905</v>
      </c>
      <c r="C75" s="37" t="s">
        <v>856</v>
      </c>
      <c r="D75" s="58" t="s">
        <v>857</v>
      </c>
    </row>
    <row r="76" spans="1:4" s="32" customFormat="1" ht="31.5">
      <c r="A76" s="33"/>
      <c r="B76" s="34">
        <v>905</v>
      </c>
      <c r="C76" s="37" t="s">
        <v>858</v>
      </c>
      <c r="D76" s="58" t="s">
        <v>859</v>
      </c>
    </row>
    <row r="77" spans="1:4" s="32" customFormat="1" ht="15.75">
      <c r="A77" s="33"/>
      <c r="B77" s="34">
        <v>905</v>
      </c>
      <c r="C77" s="37" t="s">
        <v>860</v>
      </c>
      <c r="D77" s="58" t="s">
        <v>861</v>
      </c>
    </row>
    <row r="78" spans="1:4" s="32" customFormat="1" ht="31.5">
      <c r="A78" s="33"/>
      <c r="B78" s="34">
        <v>905</v>
      </c>
      <c r="C78" s="37" t="s">
        <v>862</v>
      </c>
      <c r="D78" s="58" t="s">
        <v>863</v>
      </c>
    </row>
    <row r="79" spans="1:4" s="32" customFormat="1" ht="31.5">
      <c r="A79" s="33"/>
      <c r="B79" s="34">
        <v>905</v>
      </c>
      <c r="C79" s="37" t="s">
        <v>864</v>
      </c>
      <c r="D79" s="58" t="s">
        <v>865</v>
      </c>
    </row>
    <row r="80" spans="1:4" s="32" customFormat="1" ht="31.5">
      <c r="A80" s="33"/>
      <c r="B80" s="34">
        <v>905</v>
      </c>
      <c r="C80" s="37" t="s">
        <v>866</v>
      </c>
      <c r="D80" s="58" t="s">
        <v>867</v>
      </c>
    </row>
    <row r="81" spans="1:4" s="32" customFormat="1" ht="15.75">
      <c r="A81" s="33"/>
      <c r="B81" s="34">
        <v>905</v>
      </c>
      <c r="C81" s="37" t="s">
        <v>868</v>
      </c>
      <c r="D81" s="58" t="s">
        <v>869</v>
      </c>
    </row>
    <row r="82" spans="1:4" s="32" customFormat="1" ht="31.5">
      <c r="A82" s="33"/>
      <c r="B82" s="34">
        <v>905</v>
      </c>
      <c r="C82" s="37" t="s">
        <v>957</v>
      </c>
      <c r="D82" s="58" t="s">
        <v>958</v>
      </c>
    </row>
    <row r="83" spans="1:4" s="32" customFormat="1" ht="15.75">
      <c r="A83" s="33"/>
      <c r="B83" s="34">
        <v>905</v>
      </c>
      <c r="C83" s="37" t="s">
        <v>622</v>
      </c>
      <c r="D83" s="58" t="s">
        <v>815</v>
      </c>
    </row>
    <row r="84" spans="1:4" s="32" customFormat="1" ht="15.75">
      <c r="A84" s="33"/>
      <c r="B84" s="34">
        <v>905</v>
      </c>
      <c r="C84" s="37" t="s">
        <v>623</v>
      </c>
      <c r="D84" s="58" t="s">
        <v>624</v>
      </c>
    </row>
    <row r="85" spans="1:4" s="32" customFormat="1" ht="15.75">
      <c r="A85" s="33"/>
      <c r="B85" s="34">
        <v>905</v>
      </c>
      <c r="C85" s="37" t="s">
        <v>625</v>
      </c>
      <c r="D85" s="58" t="s">
        <v>626</v>
      </c>
    </row>
    <row r="86" spans="1:4" s="32" customFormat="1" ht="15.75">
      <c r="A86" s="33"/>
      <c r="B86" s="41">
        <v>905</v>
      </c>
      <c r="C86" s="37" t="s">
        <v>627</v>
      </c>
      <c r="D86" s="58" t="s">
        <v>628</v>
      </c>
    </row>
    <row r="87" spans="1:4" s="32" customFormat="1" ht="23.25" customHeight="1">
      <c r="A87" s="33"/>
      <c r="B87" s="41">
        <v>905</v>
      </c>
      <c r="C87" s="37" t="s">
        <v>841</v>
      </c>
      <c r="D87" s="58" t="s">
        <v>629</v>
      </c>
    </row>
    <row r="88" spans="1:4" s="32" customFormat="1" ht="47.25">
      <c r="A88" s="33"/>
      <c r="B88" s="34">
        <v>905</v>
      </c>
      <c r="C88" s="37" t="s">
        <v>630</v>
      </c>
      <c r="D88" s="58" t="s">
        <v>631</v>
      </c>
    </row>
    <row r="89" spans="1:4" s="32" customFormat="1" ht="31.5">
      <c r="A89" s="33"/>
      <c r="B89" s="41">
        <v>905</v>
      </c>
      <c r="C89" s="37" t="s">
        <v>632</v>
      </c>
      <c r="D89" s="58" t="s">
        <v>633</v>
      </c>
    </row>
    <row r="90" spans="1:4" s="32" customFormat="1" ht="47.25">
      <c r="A90" s="33"/>
      <c r="B90" s="41">
        <v>905</v>
      </c>
      <c r="C90" s="37" t="s">
        <v>634</v>
      </c>
      <c r="D90" s="58" t="s">
        <v>635</v>
      </c>
    </row>
    <row r="91" spans="1:4" s="32" customFormat="1" ht="31.5">
      <c r="A91" s="33"/>
      <c r="B91" s="41">
        <v>905</v>
      </c>
      <c r="C91" s="37" t="s">
        <v>636</v>
      </c>
      <c r="D91" s="58" t="s">
        <v>637</v>
      </c>
    </row>
    <row r="92" spans="1:4" s="32" customFormat="1" ht="31.5">
      <c r="A92" s="33"/>
      <c r="B92" s="41">
        <v>905</v>
      </c>
      <c r="C92" s="37" t="s">
        <v>638</v>
      </c>
      <c r="D92" s="58" t="s">
        <v>639</v>
      </c>
    </row>
    <row r="93" spans="1:4" s="32" customFormat="1" ht="15.75">
      <c r="A93" s="33"/>
      <c r="B93" s="41">
        <v>905</v>
      </c>
      <c r="C93" s="37" t="s">
        <v>640</v>
      </c>
      <c r="D93" s="58" t="s">
        <v>641</v>
      </c>
    </row>
    <row r="94" spans="1:4" s="32" customFormat="1" ht="31.5">
      <c r="A94" s="33"/>
      <c r="B94" s="34">
        <v>905</v>
      </c>
      <c r="C94" s="37" t="s">
        <v>642</v>
      </c>
      <c r="D94" s="58" t="s">
        <v>643</v>
      </c>
    </row>
    <row r="95" spans="1:4" s="32" customFormat="1" ht="31.5">
      <c r="A95" s="33"/>
      <c r="B95" s="34">
        <v>905</v>
      </c>
      <c r="C95" s="37" t="s">
        <v>644</v>
      </c>
      <c r="D95" s="58" t="s">
        <v>645</v>
      </c>
    </row>
    <row r="96" spans="1:4" s="32" customFormat="1" ht="47.25">
      <c r="A96" s="39"/>
      <c r="B96" s="34">
        <v>905</v>
      </c>
      <c r="C96" s="37" t="s">
        <v>646</v>
      </c>
      <c r="D96" s="58" t="s">
        <v>647</v>
      </c>
    </row>
    <row r="97" spans="1:4" s="32" customFormat="1" ht="15.75">
      <c r="A97" s="33"/>
      <c r="B97" s="34">
        <v>905</v>
      </c>
      <c r="C97" s="20" t="s">
        <v>816</v>
      </c>
      <c r="D97" s="58" t="s">
        <v>817</v>
      </c>
    </row>
    <row r="98" spans="1:4" s="32" customFormat="1" ht="15.75">
      <c r="A98" s="33"/>
      <c r="B98" s="34">
        <v>905</v>
      </c>
      <c r="C98" s="37" t="s">
        <v>648</v>
      </c>
      <c r="D98" s="58" t="s">
        <v>649</v>
      </c>
    </row>
    <row r="99" spans="1:4" s="32" customFormat="1" ht="15.75">
      <c r="A99" s="33"/>
      <c r="B99" s="34">
        <v>905</v>
      </c>
      <c r="C99" s="37" t="s">
        <v>818</v>
      </c>
      <c r="D99" s="58" t="s">
        <v>819</v>
      </c>
    </row>
    <row r="100" spans="1:4" s="32" customFormat="1" ht="31.5">
      <c r="A100" s="33"/>
      <c r="B100" s="34">
        <v>905</v>
      </c>
      <c r="C100" s="37" t="s">
        <v>650</v>
      </c>
      <c r="D100" s="58" t="s">
        <v>651</v>
      </c>
    </row>
    <row r="101" spans="1:4" s="32" customFormat="1" ht="15.75">
      <c r="A101" s="33"/>
      <c r="B101" s="34">
        <v>905</v>
      </c>
      <c r="C101" s="37" t="s">
        <v>652</v>
      </c>
      <c r="D101" s="58" t="s">
        <v>653</v>
      </c>
    </row>
    <row r="102" spans="1:4" s="32" customFormat="1" ht="15.75">
      <c r="A102" s="33"/>
      <c r="B102" s="34">
        <v>905</v>
      </c>
      <c r="C102" s="37" t="s">
        <v>820</v>
      </c>
      <c r="D102" s="58" t="s">
        <v>654</v>
      </c>
    </row>
    <row r="103" spans="1:4" s="32" customFormat="1" ht="15.75">
      <c r="A103" s="33"/>
      <c r="B103" s="34">
        <v>905</v>
      </c>
      <c r="C103" s="20" t="s">
        <v>823</v>
      </c>
      <c r="D103" s="58" t="s">
        <v>824</v>
      </c>
    </row>
    <row r="104" spans="1:4" s="32" customFormat="1" ht="15.75">
      <c r="A104" s="33"/>
      <c r="B104" s="34">
        <v>905</v>
      </c>
      <c r="C104" s="20" t="s">
        <v>825</v>
      </c>
      <c r="D104" s="58" t="s">
        <v>826</v>
      </c>
    </row>
    <row r="105" spans="1:4" s="32" customFormat="1" ht="15.75">
      <c r="A105" s="33"/>
      <c r="B105" s="34">
        <v>905</v>
      </c>
      <c r="C105" s="21" t="s">
        <v>827</v>
      </c>
      <c r="D105" s="58" t="s">
        <v>828</v>
      </c>
    </row>
    <row r="106" spans="1:4" s="32" customFormat="1" ht="31.5">
      <c r="A106" s="33"/>
      <c r="B106" s="34">
        <v>905</v>
      </c>
      <c r="C106" s="20" t="s">
        <v>829</v>
      </c>
      <c r="D106" s="58" t="s">
        <v>830</v>
      </c>
    </row>
    <row r="107" spans="1:4" s="32" customFormat="1" ht="15.75">
      <c r="A107" s="30" t="s">
        <v>249</v>
      </c>
      <c r="B107" s="31" t="s">
        <v>655</v>
      </c>
      <c r="C107" s="600" t="s">
        <v>930</v>
      </c>
      <c r="D107" s="601"/>
    </row>
    <row r="108" spans="1:4" s="32" customFormat="1" ht="31.5">
      <c r="A108" s="42"/>
      <c r="B108" s="36" t="s">
        <v>655</v>
      </c>
      <c r="C108" s="20" t="s">
        <v>656</v>
      </c>
      <c r="D108" s="58" t="s">
        <v>657</v>
      </c>
    </row>
    <row r="109" spans="1:4" s="32" customFormat="1" ht="31.5">
      <c r="A109" s="39"/>
      <c r="B109" s="36" t="s">
        <v>655</v>
      </c>
      <c r="C109" s="37" t="s">
        <v>658</v>
      </c>
      <c r="D109" s="58" t="s">
        <v>140</v>
      </c>
    </row>
    <row r="110" spans="1:4" s="32" customFormat="1" ht="47.25">
      <c r="A110" s="39"/>
      <c r="B110" s="36" t="s">
        <v>655</v>
      </c>
      <c r="C110" s="37" t="s">
        <v>832</v>
      </c>
      <c r="D110" s="58" t="s">
        <v>559</v>
      </c>
    </row>
    <row r="111" spans="1:4" s="32" customFormat="1" ht="47.25">
      <c r="A111" s="39"/>
      <c r="B111" s="36" t="s">
        <v>655</v>
      </c>
      <c r="C111" s="37" t="s">
        <v>833</v>
      </c>
      <c r="D111" s="58" t="s">
        <v>834</v>
      </c>
    </row>
    <row r="112" spans="1:4" s="32" customFormat="1" ht="31.5">
      <c r="A112" s="39"/>
      <c r="B112" s="36" t="s">
        <v>655</v>
      </c>
      <c r="C112" s="37" t="s">
        <v>141</v>
      </c>
      <c r="D112" s="58" t="s">
        <v>142</v>
      </c>
    </row>
    <row r="113" spans="1:4" s="32" customFormat="1" ht="47.25">
      <c r="A113" s="39"/>
      <c r="B113" s="36" t="s">
        <v>655</v>
      </c>
      <c r="C113" s="37" t="s">
        <v>143</v>
      </c>
      <c r="D113" s="58" t="s">
        <v>943</v>
      </c>
    </row>
    <row r="114" spans="1:4" s="32" customFormat="1" ht="31.5">
      <c r="A114" s="33"/>
      <c r="B114" s="36" t="s">
        <v>655</v>
      </c>
      <c r="C114" s="37" t="s">
        <v>144</v>
      </c>
      <c r="D114" s="58" t="s">
        <v>145</v>
      </c>
    </row>
    <row r="115" spans="1:4" s="32" customFormat="1" ht="47.25">
      <c r="A115" s="33"/>
      <c r="B115" s="36" t="s">
        <v>655</v>
      </c>
      <c r="C115" s="37" t="s">
        <v>146</v>
      </c>
      <c r="D115" s="58" t="s">
        <v>147</v>
      </c>
    </row>
    <row r="116" spans="1:4" s="32" customFormat="1" ht="15.75">
      <c r="A116" s="33"/>
      <c r="B116" s="36" t="s">
        <v>655</v>
      </c>
      <c r="C116" s="20" t="s">
        <v>570</v>
      </c>
      <c r="D116" s="58" t="s">
        <v>571</v>
      </c>
    </row>
    <row r="117" spans="1:4" s="32" customFormat="1" ht="15.75">
      <c r="A117" s="33"/>
      <c r="B117" s="36" t="s">
        <v>655</v>
      </c>
      <c r="C117" s="20" t="s">
        <v>804</v>
      </c>
      <c r="D117" s="58" t="s">
        <v>805</v>
      </c>
    </row>
    <row r="118" spans="1:4" s="32" customFormat="1" ht="15.75">
      <c r="A118" s="33"/>
      <c r="B118" s="36" t="s">
        <v>655</v>
      </c>
      <c r="C118" s="37" t="s">
        <v>148</v>
      </c>
      <c r="D118" s="58" t="s">
        <v>149</v>
      </c>
    </row>
    <row r="119" spans="1:4" s="32" customFormat="1" ht="47.25">
      <c r="A119" s="33"/>
      <c r="B119" s="36" t="s">
        <v>655</v>
      </c>
      <c r="C119" s="37" t="s">
        <v>150</v>
      </c>
      <c r="D119" s="58" t="s">
        <v>944</v>
      </c>
    </row>
    <row r="120" spans="1:4" s="32" customFormat="1" ht="47.25">
      <c r="A120" s="33"/>
      <c r="B120" s="36" t="s">
        <v>655</v>
      </c>
      <c r="C120" s="37" t="s">
        <v>151</v>
      </c>
      <c r="D120" s="58" t="s">
        <v>945</v>
      </c>
    </row>
    <row r="121" spans="1:4" s="32" customFormat="1" ht="47.25">
      <c r="A121" s="33"/>
      <c r="B121" s="36" t="s">
        <v>655</v>
      </c>
      <c r="C121" s="37" t="s">
        <v>152</v>
      </c>
      <c r="D121" s="58" t="s">
        <v>946</v>
      </c>
    </row>
    <row r="122" spans="1:4" s="32" customFormat="1" ht="47.25">
      <c r="A122" s="33"/>
      <c r="B122" s="36" t="s">
        <v>655</v>
      </c>
      <c r="C122" s="37" t="s">
        <v>153</v>
      </c>
      <c r="D122" s="58" t="s">
        <v>947</v>
      </c>
    </row>
    <row r="123" spans="1:4" s="32" customFormat="1" ht="47.25">
      <c r="A123" s="33"/>
      <c r="B123" s="36" t="s">
        <v>655</v>
      </c>
      <c r="C123" s="37" t="s">
        <v>154</v>
      </c>
      <c r="D123" s="58" t="s">
        <v>948</v>
      </c>
    </row>
    <row r="124" spans="1:4" s="32" customFormat="1" ht="47.25">
      <c r="A124" s="33"/>
      <c r="B124" s="36" t="s">
        <v>655</v>
      </c>
      <c r="C124" s="37" t="s">
        <v>155</v>
      </c>
      <c r="D124" s="58" t="s">
        <v>949</v>
      </c>
    </row>
    <row r="125" spans="1:4" s="32" customFormat="1" ht="31.5">
      <c r="A125" s="33"/>
      <c r="B125" s="36" t="s">
        <v>655</v>
      </c>
      <c r="C125" s="37" t="s">
        <v>156</v>
      </c>
      <c r="D125" s="58" t="s">
        <v>157</v>
      </c>
    </row>
    <row r="126" spans="1:4" s="32" customFormat="1" ht="31.5">
      <c r="A126" s="33"/>
      <c r="B126" s="36" t="s">
        <v>655</v>
      </c>
      <c r="C126" s="37" t="s">
        <v>158</v>
      </c>
      <c r="D126" s="58" t="s">
        <v>159</v>
      </c>
    </row>
    <row r="127" spans="1:4" s="32" customFormat="1" ht="15.75">
      <c r="A127" s="33"/>
      <c r="B127" s="36" t="s">
        <v>655</v>
      </c>
      <c r="C127" s="37" t="s">
        <v>160</v>
      </c>
      <c r="D127" s="58" t="s">
        <v>161</v>
      </c>
    </row>
    <row r="128" spans="1:4" s="32" customFormat="1" ht="15.75">
      <c r="A128" s="33"/>
      <c r="B128" s="36" t="s">
        <v>655</v>
      </c>
      <c r="C128" s="37" t="s">
        <v>808</v>
      </c>
      <c r="D128" s="22" t="s">
        <v>809</v>
      </c>
    </row>
    <row r="129" spans="1:4" s="32" customFormat="1" ht="15.75">
      <c r="A129" s="33"/>
      <c r="B129" s="36" t="s">
        <v>655</v>
      </c>
      <c r="C129" s="37" t="s">
        <v>162</v>
      </c>
      <c r="D129" s="22" t="s">
        <v>861</v>
      </c>
    </row>
    <row r="130" spans="1:4" s="32" customFormat="1" ht="47.25">
      <c r="A130" s="33"/>
      <c r="B130" s="36" t="s">
        <v>655</v>
      </c>
      <c r="C130" s="37" t="s">
        <v>163</v>
      </c>
      <c r="D130" s="58" t="s">
        <v>164</v>
      </c>
    </row>
    <row r="131" spans="1:4" s="43" customFormat="1" ht="47.25">
      <c r="A131" s="33"/>
      <c r="B131" s="36" t="s">
        <v>655</v>
      </c>
      <c r="C131" s="37" t="s">
        <v>165</v>
      </c>
      <c r="D131" s="58" t="s">
        <v>166</v>
      </c>
    </row>
    <row r="132" spans="1:4" s="43" customFormat="1" ht="31.5">
      <c r="A132" s="33"/>
      <c r="B132" s="36" t="s">
        <v>655</v>
      </c>
      <c r="C132" s="37" t="s">
        <v>167</v>
      </c>
      <c r="D132" s="22" t="s">
        <v>168</v>
      </c>
    </row>
    <row r="133" spans="1:4" s="43" customFormat="1" ht="31.5">
      <c r="A133" s="33"/>
      <c r="B133" s="36" t="s">
        <v>655</v>
      </c>
      <c r="C133" s="37" t="s">
        <v>169</v>
      </c>
      <c r="D133" s="22" t="s">
        <v>170</v>
      </c>
    </row>
    <row r="134" spans="1:4" s="43" customFormat="1" ht="15.75">
      <c r="A134" s="33"/>
      <c r="B134" s="36" t="s">
        <v>655</v>
      </c>
      <c r="C134" s="37" t="s">
        <v>171</v>
      </c>
      <c r="D134" s="22" t="s">
        <v>172</v>
      </c>
    </row>
    <row r="135" spans="1:4" s="43" customFormat="1" ht="15.75">
      <c r="A135" s="33"/>
      <c r="B135" s="36" t="s">
        <v>655</v>
      </c>
      <c r="C135" s="37" t="s">
        <v>814</v>
      </c>
      <c r="D135" s="58" t="s">
        <v>815</v>
      </c>
    </row>
    <row r="136" spans="1:4" s="43" customFormat="1" ht="15.75">
      <c r="A136" s="33"/>
      <c r="B136" s="36" t="s">
        <v>655</v>
      </c>
      <c r="C136" s="37" t="s">
        <v>173</v>
      </c>
      <c r="D136" s="58" t="s">
        <v>174</v>
      </c>
    </row>
    <row r="137" spans="1:4" s="43" customFormat="1" ht="15.75">
      <c r="A137" s="33"/>
      <c r="B137" s="36" t="s">
        <v>655</v>
      </c>
      <c r="C137" s="37" t="s">
        <v>175</v>
      </c>
      <c r="D137" s="58" t="s">
        <v>641</v>
      </c>
    </row>
    <row r="138" spans="1:4" s="43" customFormat="1" ht="31.5">
      <c r="A138" s="33"/>
      <c r="B138" s="36" t="s">
        <v>655</v>
      </c>
      <c r="C138" s="37" t="s">
        <v>176</v>
      </c>
      <c r="D138" s="58" t="s">
        <v>643</v>
      </c>
    </row>
    <row r="139" spans="1:4" s="43" customFormat="1" ht="15.75">
      <c r="A139" s="33"/>
      <c r="B139" s="36" t="s">
        <v>655</v>
      </c>
      <c r="C139" s="37" t="s">
        <v>177</v>
      </c>
      <c r="D139" s="58" t="s">
        <v>649</v>
      </c>
    </row>
    <row r="140" spans="1:4" s="43" customFormat="1" ht="15.75">
      <c r="A140" s="33"/>
      <c r="B140" s="36" t="s">
        <v>655</v>
      </c>
      <c r="C140" s="37" t="s">
        <v>178</v>
      </c>
      <c r="D140" s="58" t="s">
        <v>819</v>
      </c>
    </row>
    <row r="141" spans="1:4" s="43" customFormat="1" ht="15.75">
      <c r="A141" s="33"/>
      <c r="B141" s="36" t="s">
        <v>655</v>
      </c>
      <c r="C141" s="37" t="s">
        <v>179</v>
      </c>
      <c r="D141" s="58" t="s">
        <v>654</v>
      </c>
    </row>
    <row r="142" spans="1:4" s="43" customFormat="1" ht="15.75">
      <c r="A142" s="33"/>
      <c r="B142" s="36" t="s">
        <v>655</v>
      </c>
      <c r="C142" s="20" t="s">
        <v>823</v>
      </c>
      <c r="D142" s="58" t="s">
        <v>824</v>
      </c>
    </row>
    <row r="143" spans="1:4" s="43" customFormat="1" ht="15.75">
      <c r="A143" s="33"/>
      <c r="B143" s="36" t="s">
        <v>655</v>
      </c>
      <c r="C143" s="20" t="s">
        <v>825</v>
      </c>
      <c r="D143" s="58" t="s">
        <v>826</v>
      </c>
    </row>
    <row r="144" spans="1:4" s="43" customFormat="1" ht="15.75">
      <c r="A144" s="33"/>
      <c r="B144" s="36" t="s">
        <v>655</v>
      </c>
      <c r="C144" s="21" t="s">
        <v>827</v>
      </c>
      <c r="D144" s="58" t="s">
        <v>828</v>
      </c>
    </row>
    <row r="145" spans="1:4" s="43" customFormat="1" ht="31.5">
      <c r="A145" s="33"/>
      <c r="B145" s="36" t="s">
        <v>655</v>
      </c>
      <c r="C145" s="20" t="s">
        <v>829</v>
      </c>
      <c r="D145" s="58" t="s">
        <v>830</v>
      </c>
    </row>
    <row r="146" spans="1:4" s="43" customFormat="1" ht="15.75">
      <c r="A146" s="30" t="s">
        <v>255</v>
      </c>
      <c r="B146" s="38" t="s">
        <v>180</v>
      </c>
      <c r="C146" s="604" t="s">
        <v>33</v>
      </c>
      <c r="D146" s="605"/>
    </row>
    <row r="147" spans="1:4" s="43" customFormat="1" ht="47.25">
      <c r="A147" s="30"/>
      <c r="B147" s="36" t="s">
        <v>180</v>
      </c>
      <c r="C147" s="37" t="s">
        <v>181</v>
      </c>
      <c r="D147" s="58" t="s">
        <v>182</v>
      </c>
    </row>
    <row r="148" spans="1:4" s="43" customFormat="1" ht="31.5">
      <c r="A148" s="30"/>
      <c r="B148" s="36" t="s">
        <v>180</v>
      </c>
      <c r="C148" s="20" t="s">
        <v>570</v>
      </c>
      <c r="D148" s="58" t="s">
        <v>571</v>
      </c>
    </row>
    <row r="149" spans="1:4" s="43" customFormat="1" ht="15.75">
      <c r="A149" s="30"/>
      <c r="B149" s="36" t="s">
        <v>180</v>
      </c>
      <c r="C149" s="20" t="s">
        <v>804</v>
      </c>
      <c r="D149" s="58" t="s">
        <v>805</v>
      </c>
    </row>
    <row r="150" spans="1:4" s="43" customFormat="1" ht="31.5">
      <c r="A150" s="30"/>
      <c r="B150" s="36" t="s">
        <v>180</v>
      </c>
      <c r="C150" s="37" t="s">
        <v>835</v>
      </c>
      <c r="D150" s="58" t="s">
        <v>836</v>
      </c>
    </row>
    <row r="151" spans="1:4" s="43" customFormat="1" ht="15.75">
      <c r="A151" s="30"/>
      <c r="B151" s="36" t="s">
        <v>180</v>
      </c>
      <c r="C151" s="37" t="s">
        <v>183</v>
      </c>
      <c r="D151" s="58" t="s">
        <v>809</v>
      </c>
    </row>
    <row r="152" spans="1:4" s="43" customFormat="1" ht="15.75">
      <c r="A152" s="30"/>
      <c r="B152" s="36" t="s">
        <v>180</v>
      </c>
      <c r="C152" s="37" t="s">
        <v>184</v>
      </c>
      <c r="D152" s="58" t="s">
        <v>857</v>
      </c>
    </row>
    <row r="153" spans="1:4" s="43" customFormat="1" ht="31.5">
      <c r="A153" s="30"/>
      <c r="B153" s="36" t="s">
        <v>180</v>
      </c>
      <c r="C153" s="37" t="s">
        <v>185</v>
      </c>
      <c r="D153" s="58" t="s">
        <v>186</v>
      </c>
    </row>
    <row r="154" spans="1:4" s="43" customFormat="1" ht="31.5">
      <c r="A154" s="30"/>
      <c r="B154" s="36" t="s">
        <v>180</v>
      </c>
      <c r="C154" s="37" t="s">
        <v>187</v>
      </c>
      <c r="D154" s="58" t="s">
        <v>188</v>
      </c>
    </row>
    <row r="155" spans="1:4" s="43" customFormat="1" ht="15.75">
      <c r="A155" s="30"/>
      <c r="B155" s="36" t="s">
        <v>180</v>
      </c>
      <c r="C155" s="37" t="s">
        <v>189</v>
      </c>
      <c r="D155" s="778" t="s">
        <v>190</v>
      </c>
    </row>
    <row r="156" spans="1:4" s="43" customFormat="1" ht="15.75">
      <c r="A156" s="30"/>
      <c r="B156" s="36" t="s">
        <v>180</v>
      </c>
      <c r="C156" s="37" t="s">
        <v>162</v>
      </c>
      <c r="D156" s="58" t="s">
        <v>861</v>
      </c>
    </row>
    <row r="157" spans="1:4" s="43" customFormat="1" ht="31.5">
      <c r="A157" s="30"/>
      <c r="B157" s="36" t="s">
        <v>180</v>
      </c>
      <c r="C157" s="37" t="s">
        <v>864</v>
      </c>
      <c r="D157" s="58" t="s">
        <v>865</v>
      </c>
    </row>
    <row r="158" spans="1:4" s="43" customFormat="1" ht="31.5">
      <c r="A158" s="30"/>
      <c r="B158" s="36" t="s">
        <v>180</v>
      </c>
      <c r="C158" s="37" t="s">
        <v>191</v>
      </c>
      <c r="D158" s="58" t="s">
        <v>192</v>
      </c>
    </row>
    <row r="159" spans="1:4" s="43" customFormat="1" ht="31.5">
      <c r="A159" s="30"/>
      <c r="B159" s="36" t="s">
        <v>180</v>
      </c>
      <c r="C159" s="37" t="s">
        <v>193</v>
      </c>
      <c r="D159" s="58" t="s">
        <v>194</v>
      </c>
    </row>
    <row r="160" spans="1:4" s="44" customFormat="1" ht="47.25">
      <c r="A160" s="42"/>
      <c r="B160" s="36" t="s">
        <v>180</v>
      </c>
      <c r="C160" s="37" t="s">
        <v>163</v>
      </c>
      <c r="D160" s="58" t="s">
        <v>195</v>
      </c>
    </row>
    <row r="161" spans="1:4" s="43" customFormat="1" ht="47.25">
      <c r="A161" s="30"/>
      <c r="B161" s="36" t="s">
        <v>180</v>
      </c>
      <c r="C161" s="37" t="s">
        <v>165</v>
      </c>
      <c r="D161" s="58" t="s">
        <v>166</v>
      </c>
    </row>
    <row r="162" spans="1:4" s="43" customFormat="1" ht="34.5" customHeight="1">
      <c r="A162" s="30"/>
      <c r="B162" s="36" t="s">
        <v>180</v>
      </c>
      <c r="C162" s="37" t="s">
        <v>167</v>
      </c>
      <c r="D162" s="779" t="s">
        <v>196</v>
      </c>
    </row>
    <row r="163" spans="1:4" s="43" customFormat="1" ht="31.5">
      <c r="A163" s="30"/>
      <c r="B163" s="36" t="s">
        <v>180</v>
      </c>
      <c r="C163" s="37" t="s">
        <v>169</v>
      </c>
      <c r="D163" s="58" t="s">
        <v>197</v>
      </c>
    </row>
    <row r="164" spans="1:4" s="43" customFormat="1" ht="15.75">
      <c r="A164" s="30"/>
      <c r="B164" s="36" t="s">
        <v>180</v>
      </c>
      <c r="C164" s="37" t="s">
        <v>171</v>
      </c>
      <c r="D164" s="22" t="s">
        <v>172</v>
      </c>
    </row>
    <row r="165" spans="1:4" s="43" customFormat="1" ht="31.5">
      <c r="A165" s="30"/>
      <c r="B165" s="36" t="s">
        <v>180</v>
      </c>
      <c r="C165" s="37" t="s">
        <v>198</v>
      </c>
      <c r="D165" s="58" t="s">
        <v>199</v>
      </c>
    </row>
    <row r="166" spans="1:4" s="43" customFormat="1" ht="47.25">
      <c r="A166" s="30"/>
      <c r="B166" s="36" t="s">
        <v>180</v>
      </c>
      <c r="C166" s="37" t="s">
        <v>200</v>
      </c>
      <c r="D166" s="58" t="s">
        <v>950</v>
      </c>
    </row>
    <row r="167" spans="1:4" s="43" customFormat="1" ht="15.75">
      <c r="A167" s="30"/>
      <c r="B167" s="36" t="s">
        <v>180</v>
      </c>
      <c r="C167" s="37" t="s">
        <v>201</v>
      </c>
      <c r="D167" s="58" t="s">
        <v>815</v>
      </c>
    </row>
    <row r="168" spans="1:4" s="43" customFormat="1" ht="31.5">
      <c r="A168" s="30"/>
      <c r="B168" s="36" t="s">
        <v>180</v>
      </c>
      <c r="C168" s="37" t="s">
        <v>202</v>
      </c>
      <c r="D168" s="58" t="s">
        <v>842</v>
      </c>
    </row>
    <row r="169" spans="1:4" s="43" customFormat="1" ht="15.75">
      <c r="A169" s="30"/>
      <c r="B169" s="36" t="s">
        <v>180</v>
      </c>
      <c r="C169" s="37" t="s">
        <v>173</v>
      </c>
      <c r="D169" s="58" t="s">
        <v>203</v>
      </c>
    </row>
    <row r="170" spans="1:4" s="43" customFormat="1" ht="15.75">
      <c r="A170" s="30"/>
      <c r="B170" s="36" t="s">
        <v>180</v>
      </c>
      <c r="C170" s="37" t="s">
        <v>175</v>
      </c>
      <c r="D170" s="58" t="s">
        <v>641</v>
      </c>
    </row>
    <row r="171" spans="1:4" s="43" customFormat="1" ht="31.5">
      <c r="A171" s="30"/>
      <c r="B171" s="36" t="s">
        <v>180</v>
      </c>
      <c r="C171" s="37" t="s">
        <v>176</v>
      </c>
      <c r="D171" s="58" t="s">
        <v>643</v>
      </c>
    </row>
    <row r="172" spans="1:4" s="43" customFormat="1" ht="15.75">
      <c r="A172" s="30"/>
      <c r="B172" s="36" t="s">
        <v>180</v>
      </c>
      <c r="C172" s="37" t="s">
        <v>843</v>
      </c>
      <c r="D172" s="58" t="s">
        <v>817</v>
      </c>
    </row>
    <row r="173" spans="1:4" s="43" customFormat="1" ht="15.75">
      <c r="A173" s="30"/>
      <c r="B173" s="36" t="s">
        <v>180</v>
      </c>
      <c r="C173" s="37" t="s">
        <v>204</v>
      </c>
      <c r="D173" s="58" t="s">
        <v>649</v>
      </c>
    </row>
    <row r="174" spans="1:4" s="43" customFormat="1" ht="15.75">
      <c r="A174" s="30"/>
      <c r="B174" s="36" t="s">
        <v>180</v>
      </c>
      <c r="C174" s="37" t="s">
        <v>178</v>
      </c>
      <c r="D174" s="58" t="s">
        <v>819</v>
      </c>
    </row>
    <row r="175" spans="1:4" s="43" customFormat="1" ht="15.75">
      <c r="A175" s="30"/>
      <c r="B175" s="36" t="s">
        <v>180</v>
      </c>
      <c r="C175" s="37" t="s">
        <v>179</v>
      </c>
      <c r="D175" s="58" t="s">
        <v>654</v>
      </c>
    </row>
    <row r="176" spans="1:4" s="43" customFormat="1" ht="15.75">
      <c r="A176" s="30"/>
      <c r="B176" s="36" t="s">
        <v>180</v>
      </c>
      <c r="C176" s="20" t="s">
        <v>823</v>
      </c>
      <c r="D176" s="58" t="s">
        <v>824</v>
      </c>
    </row>
    <row r="177" spans="1:4" s="43" customFormat="1" ht="15.75">
      <c r="A177" s="30"/>
      <c r="B177" s="36" t="s">
        <v>180</v>
      </c>
      <c r="C177" s="20" t="s">
        <v>825</v>
      </c>
      <c r="D177" s="58" t="s">
        <v>826</v>
      </c>
    </row>
    <row r="178" spans="1:4" s="43" customFormat="1" ht="15.75">
      <c r="A178" s="30"/>
      <c r="B178" s="36" t="s">
        <v>180</v>
      </c>
      <c r="C178" s="21" t="s">
        <v>827</v>
      </c>
      <c r="D178" s="58" t="s">
        <v>828</v>
      </c>
    </row>
    <row r="179" spans="1:4" s="43" customFormat="1" ht="31.5">
      <c r="A179" s="30"/>
      <c r="B179" s="36" t="s">
        <v>180</v>
      </c>
      <c r="C179" s="37" t="s">
        <v>829</v>
      </c>
      <c r="D179" s="58" t="s">
        <v>830</v>
      </c>
    </row>
    <row r="180" spans="1:4" s="43" customFormat="1" ht="15.75">
      <c r="A180" s="30" t="s">
        <v>259</v>
      </c>
      <c r="B180" s="45" t="s">
        <v>205</v>
      </c>
      <c r="C180" s="598" t="s">
        <v>206</v>
      </c>
      <c r="D180" s="599"/>
    </row>
    <row r="181" spans="1:4" s="43" customFormat="1" ht="47.25">
      <c r="A181" s="42"/>
      <c r="B181" s="46" t="s">
        <v>205</v>
      </c>
      <c r="C181" s="37" t="s">
        <v>832</v>
      </c>
      <c r="D181" s="58" t="s">
        <v>559</v>
      </c>
    </row>
    <row r="182" spans="1:4" s="43" customFormat="1" ht="47.25">
      <c r="A182" s="30"/>
      <c r="B182" s="46" t="s">
        <v>205</v>
      </c>
      <c r="C182" s="37" t="s">
        <v>833</v>
      </c>
      <c r="D182" s="58" t="s">
        <v>834</v>
      </c>
    </row>
    <row r="183" spans="1:4" s="43" customFormat="1" ht="15.75">
      <c r="A183" s="30"/>
      <c r="B183" s="46" t="s">
        <v>205</v>
      </c>
      <c r="C183" s="20" t="s">
        <v>570</v>
      </c>
      <c r="D183" s="58" t="s">
        <v>571</v>
      </c>
    </row>
    <row r="184" spans="1:4" s="43" customFormat="1" ht="15.75">
      <c r="A184" s="30"/>
      <c r="B184" s="46" t="s">
        <v>205</v>
      </c>
      <c r="C184" s="20" t="s">
        <v>804</v>
      </c>
      <c r="D184" s="58" t="s">
        <v>805</v>
      </c>
    </row>
    <row r="185" spans="1:4" s="43" customFormat="1" ht="31.5">
      <c r="A185" s="30"/>
      <c r="B185" s="46" t="s">
        <v>205</v>
      </c>
      <c r="C185" s="37" t="s">
        <v>207</v>
      </c>
      <c r="D185" s="58" t="s">
        <v>208</v>
      </c>
    </row>
    <row r="186" spans="1:4" s="43" customFormat="1" ht="31.5">
      <c r="A186" s="30"/>
      <c r="B186" s="46" t="s">
        <v>205</v>
      </c>
      <c r="C186" s="37" t="s">
        <v>209</v>
      </c>
      <c r="D186" s="58" t="s">
        <v>36</v>
      </c>
    </row>
    <row r="187" spans="1:4" s="43" customFormat="1" ht="31.5">
      <c r="A187" s="30"/>
      <c r="B187" s="46" t="s">
        <v>205</v>
      </c>
      <c r="C187" s="37" t="s">
        <v>835</v>
      </c>
      <c r="D187" s="58" t="s">
        <v>836</v>
      </c>
    </row>
    <row r="188" spans="1:4" s="43" customFormat="1" ht="15.75">
      <c r="A188" s="30"/>
      <c r="B188" s="46" t="s">
        <v>205</v>
      </c>
      <c r="C188" s="37" t="s">
        <v>183</v>
      </c>
      <c r="D188" s="58" t="s">
        <v>809</v>
      </c>
    </row>
    <row r="189" spans="1:4" s="43" customFormat="1" ht="31.5">
      <c r="A189" s="30"/>
      <c r="B189" s="46" t="s">
        <v>205</v>
      </c>
      <c r="C189" s="37" t="s">
        <v>198</v>
      </c>
      <c r="D189" s="58" t="s">
        <v>199</v>
      </c>
    </row>
    <row r="190" spans="1:4" s="43" customFormat="1" ht="31.5">
      <c r="A190" s="30"/>
      <c r="B190" s="46" t="s">
        <v>205</v>
      </c>
      <c r="C190" s="37" t="s">
        <v>864</v>
      </c>
      <c r="D190" s="58" t="s">
        <v>865</v>
      </c>
    </row>
    <row r="191" spans="1:4" s="43" customFormat="1" ht="31.5">
      <c r="A191" s="30"/>
      <c r="B191" s="46" t="s">
        <v>205</v>
      </c>
      <c r="C191" s="37" t="s">
        <v>191</v>
      </c>
      <c r="D191" s="58" t="s">
        <v>192</v>
      </c>
    </row>
    <row r="192" spans="1:4" s="43" customFormat="1" ht="15.75">
      <c r="A192" s="30"/>
      <c r="B192" s="46" t="s">
        <v>205</v>
      </c>
      <c r="C192" s="37" t="s">
        <v>201</v>
      </c>
      <c r="D192" s="58" t="s">
        <v>815</v>
      </c>
    </row>
    <row r="193" spans="1:4" s="43" customFormat="1" ht="31.5">
      <c r="A193" s="30"/>
      <c r="B193" s="46" t="s">
        <v>205</v>
      </c>
      <c r="C193" s="37" t="s">
        <v>202</v>
      </c>
      <c r="D193" s="58" t="s">
        <v>842</v>
      </c>
    </row>
    <row r="194" spans="1:4" s="43" customFormat="1" ht="15.75">
      <c r="A194" s="30"/>
      <c r="B194" s="46" t="s">
        <v>205</v>
      </c>
      <c r="C194" s="37" t="s">
        <v>175</v>
      </c>
      <c r="D194" s="58" t="s">
        <v>641</v>
      </c>
    </row>
    <row r="195" spans="1:4" s="43" customFormat="1" ht="15.75">
      <c r="A195" s="30"/>
      <c r="B195" s="46" t="s">
        <v>205</v>
      </c>
      <c r="C195" s="37" t="s">
        <v>843</v>
      </c>
      <c r="D195" s="58" t="s">
        <v>817</v>
      </c>
    </row>
    <row r="196" spans="1:4" s="43" customFormat="1" ht="15.75">
      <c r="A196" s="30"/>
      <c r="B196" s="46" t="s">
        <v>205</v>
      </c>
      <c r="C196" s="37" t="s">
        <v>818</v>
      </c>
      <c r="D196" s="58" t="s">
        <v>819</v>
      </c>
    </row>
    <row r="197" spans="1:4" s="43" customFormat="1" ht="15.75">
      <c r="A197" s="30"/>
      <c r="B197" s="46" t="s">
        <v>205</v>
      </c>
      <c r="C197" s="20" t="s">
        <v>823</v>
      </c>
      <c r="D197" s="58" t="s">
        <v>824</v>
      </c>
    </row>
    <row r="198" spans="1:4" s="43" customFormat="1" ht="15.75">
      <c r="A198" s="30"/>
      <c r="B198" s="46" t="s">
        <v>205</v>
      </c>
      <c r="C198" s="20" t="s">
        <v>825</v>
      </c>
      <c r="D198" s="58" t="s">
        <v>826</v>
      </c>
    </row>
    <row r="199" spans="1:4" s="43" customFormat="1" ht="15.75">
      <c r="A199" s="30"/>
      <c r="B199" s="46" t="s">
        <v>205</v>
      </c>
      <c r="C199" s="21" t="s">
        <v>827</v>
      </c>
      <c r="D199" s="58" t="s">
        <v>828</v>
      </c>
    </row>
    <row r="200" spans="1:4" s="43" customFormat="1" ht="31.5">
      <c r="A200" s="30"/>
      <c r="B200" s="46" t="s">
        <v>205</v>
      </c>
      <c r="C200" s="20" t="s">
        <v>829</v>
      </c>
      <c r="D200" s="58" t="s">
        <v>830</v>
      </c>
    </row>
    <row r="201" spans="1:4" s="43" customFormat="1" ht="15.75">
      <c r="A201" s="30" t="s">
        <v>266</v>
      </c>
      <c r="B201" s="47">
        <v>909</v>
      </c>
      <c r="C201" s="600" t="s">
        <v>37</v>
      </c>
      <c r="D201" s="601"/>
    </row>
    <row r="202" spans="1:4" s="43" customFormat="1" ht="15.75">
      <c r="A202" s="30"/>
      <c r="B202" s="34">
        <v>909</v>
      </c>
      <c r="C202" s="20" t="s">
        <v>570</v>
      </c>
      <c r="D202" s="58" t="s">
        <v>571</v>
      </c>
    </row>
    <row r="203" spans="1:4" s="43" customFormat="1" ht="15.75">
      <c r="A203" s="30"/>
      <c r="B203" s="34">
        <v>909</v>
      </c>
      <c r="C203" s="20" t="s">
        <v>804</v>
      </c>
      <c r="D203" s="58" t="s">
        <v>805</v>
      </c>
    </row>
    <row r="204" spans="1:4" s="43" customFormat="1" ht="15.75">
      <c r="A204" s="30"/>
      <c r="B204" s="34">
        <v>909</v>
      </c>
      <c r="C204" s="37" t="s">
        <v>183</v>
      </c>
      <c r="D204" s="58" t="s">
        <v>809</v>
      </c>
    </row>
    <row r="205" spans="1:4" s="43" customFormat="1" ht="31.5">
      <c r="A205" s="30"/>
      <c r="B205" s="34">
        <v>909</v>
      </c>
      <c r="C205" s="37" t="s">
        <v>38</v>
      </c>
      <c r="D205" s="58" t="s">
        <v>39</v>
      </c>
    </row>
    <row r="206" spans="1:4" s="43" customFormat="1" ht="15.75">
      <c r="A206" s="30"/>
      <c r="B206" s="34">
        <v>909</v>
      </c>
      <c r="C206" s="20" t="s">
        <v>823</v>
      </c>
      <c r="D206" s="58" t="s">
        <v>824</v>
      </c>
    </row>
    <row r="207" spans="1:4" s="43" customFormat="1" ht="15.75">
      <c r="A207" s="30"/>
      <c r="B207" s="34">
        <v>909</v>
      </c>
      <c r="C207" s="20" t="s">
        <v>825</v>
      </c>
      <c r="D207" s="58" t="s">
        <v>826</v>
      </c>
    </row>
    <row r="208" spans="1:4" s="43" customFormat="1" ht="15.75">
      <c r="A208" s="30"/>
      <c r="B208" s="34">
        <v>909</v>
      </c>
      <c r="C208" s="21" t="s">
        <v>827</v>
      </c>
      <c r="D208" s="58" t="s">
        <v>828</v>
      </c>
    </row>
    <row r="209" spans="1:4" s="43" customFormat="1" ht="31.5">
      <c r="A209" s="30"/>
      <c r="B209" s="34">
        <v>909</v>
      </c>
      <c r="C209" s="20" t="s">
        <v>829</v>
      </c>
      <c r="D209" s="58" t="s">
        <v>830</v>
      </c>
    </row>
    <row r="210" spans="1:4" s="43" customFormat="1" ht="15.75">
      <c r="A210" s="42" t="s">
        <v>273</v>
      </c>
      <c r="B210" s="48">
        <v>911</v>
      </c>
      <c r="C210" s="604" t="s">
        <v>1115</v>
      </c>
      <c r="D210" s="605"/>
    </row>
    <row r="211" spans="1:4" s="43" customFormat="1" ht="15.75">
      <c r="A211" s="42"/>
      <c r="B211" s="34">
        <v>911</v>
      </c>
      <c r="C211" s="37" t="s">
        <v>40</v>
      </c>
      <c r="D211" s="58" t="s">
        <v>41</v>
      </c>
    </row>
    <row r="212" spans="1:4" s="43" customFormat="1" ht="47.25">
      <c r="A212" s="42"/>
      <c r="B212" s="34">
        <v>911</v>
      </c>
      <c r="C212" s="37" t="s">
        <v>42</v>
      </c>
      <c r="D212" s="58" t="s">
        <v>147</v>
      </c>
    </row>
    <row r="213" spans="1:4" s="43" customFormat="1" ht="15.75">
      <c r="A213" s="42"/>
      <c r="B213" s="34">
        <v>911</v>
      </c>
      <c r="C213" s="20" t="s">
        <v>570</v>
      </c>
      <c r="D213" s="58" t="s">
        <v>571</v>
      </c>
    </row>
    <row r="214" spans="1:4" s="43" customFormat="1" ht="15.75">
      <c r="A214" s="42"/>
      <c r="B214" s="34">
        <v>911</v>
      </c>
      <c r="C214" s="20" t="s">
        <v>804</v>
      </c>
      <c r="D214" s="58" t="s">
        <v>805</v>
      </c>
    </row>
    <row r="215" spans="1:4" s="43" customFormat="1" ht="15.75">
      <c r="A215" s="42"/>
      <c r="B215" s="34">
        <v>911</v>
      </c>
      <c r="C215" s="37" t="s">
        <v>183</v>
      </c>
      <c r="D215" s="58" t="s">
        <v>809</v>
      </c>
    </row>
    <row r="216" spans="1:4" s="43" customFormat="1" ht="31.5">
      <c r="A216" s="42"/>
      <c r="B216" s="34">
        <v>911</v>
      </c>
      <c r="C216" s="37" t="s">
        <v>849</v>
      </c>
      <c r="D216" s="58" t="s">
        <v>850</v>
      </c>
    </row>
    <row r="217" spans="1:4" s="43" customFormat="1" ht="15.75">
      <c r="A217" s="42"/>
      <c r="B217" s="34">
        <v>911</v>
      </c>
      <c r="C217" s="20" t="s">
        <v>823</v>
      </c>
      <c r="D217" s="58" t="s">
        <v>824</v>
      </c>
    </row>
    <row r="218" spans="1:4" s="43" customFormat="1" ht="15.75">
      <c r="A218" s="42"/>
      <c r="B218" s="34">
        <v>911</v>
      </c>
      <c r="C218" s="20" t="s">
        <v>825</v>
      </c>
      <c r="D218" s="58" t="s">
        <v>826</v>
      </c>
    </row>
    <row r="219" spans="1:4" s="43" customFormat="1" ht="15.75">
      <c r="A219" s="42"/>
      <c r="B219" s="34">
        <v>911</v>
      </c>
      <c r="C219" s="21" t="s">
        <v>827</v>
      </c>
      <c r="D219" s="58" t="s">
        <v>828</v>
      </c>
    </row>
    <row r="220" spans="1:4" s="43" customFormat="1" ht="31.5">
      <c r="A220" s="42"/>
      <c r="B220" s="34">
        <v>911</v>
      </c>
      <c r="C220" s="20" t="s">
        <v>829</v>
      </c>
      <c r="D220" s="58" t="s">
        <v>830</v>
      </c>
    </row>
    <row r="221" spans="1:4" s="43" customFormat="1" ht="15.75">
      <c r="A221" s="607" t="s">
        <v>43</v>
      </c>
      <c r="B221" s="600"/>
      <c r="C221" s="600"/>
      <c r="D221" s="601"/>
    </row>
    <row r="222" spans="1:4" s="43" customFormat="1" ht="15.75">
      <c r="A222" s="49" t="s">
        <v>682</v>
      </c>
      <c r="B222" s="31" t="s">
        <v>44</v>
      </c>
      <c r="C222" s="600" t="s">
        <v>45</v>
      </c>
      <c r="D222" s="601"/>
    </row>
    <row r="223" spans="1:4" s="43" customFormat="1" ht="15.75">
      <c r="A223" s="49"/>
      <c r="B223" s="36" t="s">
        <v>44</v>
      </c>
      <c r="C223" s="37" t="s">
        <v>46</v>
      </c>
      <c r="D223" s="58" t="s">
        <v>47</v>
      </c>
    </row>
    <row r="224" spans="1:4" s="43" customFormat="1" ht="15.75">
      <c r="A224" s="33"/>
      <c r="B224" s="36" t="s">
        <v>44</v>
      </c>
      <c r="C224" s="37" t="s">
        <v>48</v>
      </c>
      <c r="D224" s="58" t="s">
        <v>49</v>
      </c>
    </row>
    <row r="225" spans="1:4" s="43" customFormat="1" ht="31.5">
      <c r="A225" s="33"/>
      <c r="B225" s="36" t="s">
        <v>44</v>
      </c>
      <c r="C225" s="37" t="s">
        <v>50</v>
      </c>
      <c r="D225" s="58" t="s">
        <v>51</v>
      </c>
    </row>
    <row r="226" spans="1:4" s="43" customFormat="1" ht="15.75">
      <c r="A226" s="33"/>
      <c r="B226" s="36" t="s">
        <v>44</v>
      </c>
      <c r="C226" s="37" t="s">
        <v>52</v>
      </c>
      <c r="D226" s="58" t="s">
        <v>53</v>
      </c>
    </row>
    <row r="227" spans="1:4" s="43" customFormat="1" ht="15.75">
      <c r="A227" s="33"/>
      <c r="B227" s="36" t="s">
        <v>44</v>
      </c>
      <c r="C227" s="37" t="s">
        <v>54</v>
      </c>
      <c r="D227" s="58" t="s">
        <v>55</v>
      </c>
    </row>
    <row r="228" spans="1:4" s="43" customFormat="1" ht="15.75">
      <c r="A228" s="33"/>
      <c r="B228" s="36" t="s">
        <v>44</v>
      </c>
      <c r="C228" s="37" t="s">
        <v>56</v>
      </c>
      <c r="D228" s="22" t="s">
        <v>57</v>
      </c>
    </row>
    <row r="229" spans="1:4" s="43" customFormat="1" ht="31.5">
      <c r="A229" s="33"/>
      <c r="B229" s="36" t="s">
        <v>44</v>
      </c>
      <c r="C229" s="37" t="s">
        <v>835</v>
      </c>
      <c r="D229" s="22" t="s">
        <v>836</v>
      </c>
    </row>
    <row r="230" spans="1:4" s="43" customFormat="1" ht="15.75">
      <c r="A230" s="49" t="s">
        <v>58</v>
      </c>
      <c r="B230" s="50" t="s">
        <v>59</v>
      </c>
      <c r="C230" s="600" t="s">
        <v>60</v>
      </c>
      <c r="D230" s="601"/>
    </row>
    <row r="231" spans="1:4" s="43" customFormat="1" ht="31.5">
      <c r="A231" s="33"/>
      <c r="B231" s="46" t="s">
        <v>59</v>
      </c>
      <c r="C231" s="37" t="s">
        <v>835</v>
      </c>
      <c r="D231" s="22" t="s">
        <v>836</v>
      </c>
    </row>
    <row r="232" spans="1:4" s="43" customFormat="1" ht="15.75">
      <c r="A232" s="51" t="s">
        <v>61</v>
      </c>
      <c r="B232" s="50" t="s">
        <v>62</v>
      </c>
      <c r="C232" s="600" t="s">
        <v>63</v>
      </c>
      <c r="D232" s="608"/>
    </row>
    <row r="233" spans="1:4" s="43" customFormat="1" ht="31.5">
      <c r="A233" s="33"/>
      <c r="B233" s="46" t="s">
        <v>62</v>
      </c>
      <c r="C233" s="37" t="s">
        <v>50</v>
      </c>
      <c r="D233" s="35" t="s">
        <v>64</v>
      </c>
    </row>
    <row r="234" spans="1:4" s="43" customFormat="1" ht="15.75">
      <c r="A234" s="52" t="s">
        <v>65</v>
      </c>
      <c r="B234" s="50" t="s">
        <v>66</v>
      </c>
      <c r="C234" s="609" t="s">
        <v>67</v>
      </c>
      <c r="D234" s="610"/>
    </row>
    <row r="235" spans="1:4" s="43" customFormat="1" ht="31.5">
      <c r="A235" s="33"/>
      <c r="B235" s="46" t="s">
        <v>66</v>
      </c>
      <c r="C235" s="37" t="s">
        <v>50</v>
      </c>
      <c r="D235" s="35" t="s">
        <v>64</v>
      </c>
    </row>
    <row r="236" spans="1:4" s="43" customFormat="1" ht="15.75">
      <c r="A236" s="33"/>
      <c r="B236" s="53" t="s">
        <v>66</v>
      </c>
      <c r="C236" s="54" t="s">
        <v>56</v>
      </c>
      <c r="D236" s="23" t="s">
        <v>57</v>
      </c>
    </row>
    <row r="237" spans="1:4" s="43" customFormat="1" ht="31.5">
      <c r="A237" s="33"/>
      <c r="B237" s="46" t="s">
        <v>66</v>
      </c>
      <c r="C237" s="37" t="s">
        <v>835</v>
      </c>
      <c r="D237" s="35" t="s">
        <v>836</v>
      </c>
    </row>
    <row r="238" spans="1:4" s="43" customFormat="1" ht="15.75">
      <c r="A238" s="49" t="s">
        <v>68</v>
      </c>
      <c r="B238" s="45" t="s">
        <v>69</v>
      </c>
      <c r="C238" s="604" t="s">
        <v>70</v>
      </c>
      <c r="D238" s="606"/>
    </row>
    <row r="239" spans="1:4" s="43" customFormat="1" ht="31.5">
      <c r="A239" s="33"/>
      <c r="B239" s="46" t="s">
        <v>69</v>
      </c>
      <c r="C239" s="37" t="s">
        <v>71</v>
      </c>
      <c r="D239" s="58" t="s">
        <v>836</v>
      </c>
    </row>
    <row r="240" spans="1:4" s="43" customFormat="1" ht="15.75">
      <c r="A240" s="49" t="s">
        <v>72</v>
      </c>
      <c r="B240" s="55">
        <v>106</v>
      </c>
      <c r="C240" s="611" t="s">
        <v>73</v>
      </c>
      <c r="D240" s="612"/>
    </row>
    <row r="241" spans="1:4" s="43" customFormat="1" ht="15.75">
      <c r="A241" s="33"/>
      <c r="B241" s="56">
        <v>106</v>
      </c>
      <c r="C241" s="37" t="s">
        <v>54</v>
      </c>
      <c r="D241" s="58" t="s">
        <v>55</v>
      </c>
    </row>
    <row r="242" spans="1:4" s="43" customFormat="1" ht="31.5">
      <c r="A242" s="33"/>
      <c r="B242" s="56">
        <v>106</v>
      </c>
      <c r="C242" s="37" t="s">
        <v>835</v>
      </c>
      <c r="D242" s="58" t="s">
        <v>836</v>
      </c>
    </row>
    <row r="243" spans="1:4" s="43" customFormat="1" ht="15.75">
      <c r="A243" s="49" t="s">
        <v>74</v>
      </c>
      <c r="B243" s="55">
        <v>141</v>
      </c>
      <c r="C243" s="604" t="s">
        <v>75</v>
      </c>
      <c r="D243" s="606"/>
    </row>
    <row r="244" spans="1:4" s="43" customFormat="1" ht="31.5">
      <c r="A244" s="33"/>
      <c r="B244" s="56">
        <v>141</v>
      </c>
      <c r="C244" s="37" t="s">
        <v>76</v>
      </c>
      <c r="D244" s="58" t="s">
        <v>77</v>
      </c>
    </row>
    <row r="245" spans="1:4" s="43" customFormat="1" ht="31.5">
      <c r="A245" s="33"/>
      <c r="B245" s="56">
        <v>141</v>
      </c>
      <c r="C245" s="37" t="s">
        <v>78</v>
      </c>
      <c r="D245" s="58" t="s">
        <v>79</v>
      </c>
    </row>
    <row r="246" spans="1:4" s="43" customFormat="1" ht="31.5">
      <c r="A246" s="33"/>
      <c r="B246" s="56">
        <v>141</v>
      </c>
      <c r="C246" s="37" t="s">
        <v>80</v>
      </c>
      <c r="D246" s="58" t="s">
        <v>836</v>
      </c>
    </row>
    <row r="247" spans="1:4" s="43" customFormat="1" ht="15.75">
      <c r="A247" s="49" t="s">
        <v>81</v>
      </c>
      <c r="B247" s="57">
        <v>150</v>
      </c>
      <c r="C247" s="600" t="s">
        <v>82</v>
      </c>
      <c r="D247" s="601"/>
    </row>
    <row r="248" spans="1:4" s="43" customFormat="1" ht="31.5">
      <c r="A248" s="33"/>
      <c r="B248" s="56">
        <v>150</v>
      </c>
      <c r="C248" s="37" t="s">
        <v>80</v>
      </c>
      <c r="D248" s="58" t="s">
        <v>836</v>
      </c>
    </row>
    <row r="249" spans="1:4" s="43" customFormat="1" ht="15.75">
      <c r="A249" s="49" t="s">
        <v>83</v>
      </c>
      <c r="B249" s="55">
        <v>157</v>
      </c>
      <c r="C249" s="604" t="s">
        <v>84</v>
      </c>
      <c r="D249" s="606"/>
    </row>
    <row r="250" spans="1:4" s="43" customFormat="1" ht="31.5">
      <c r="A250" s="33"/>
      <c r="B250" s="56">
        <v>157</v>
      </c>
      <c r="C250" s="37" t="s">
        <v>835</v>
      </c>
      <c r="D250" s="58" t="s">
        <v>836</v>
      </c>
    </row>
    <row r="251" spans="1:4" s="43" customFormat="1" ht="15.75">
      <c r="A251" s="30" t="s">
        <v>85</v>
      </c>
      <c r="B251" s="38" t="s">
        <v>86</v>
      </c>
      <c r="C251" s="604" t="s">
        <v>87</v>
      </c>
      <c r="D251" s="614"/>
    </row>
    <row r="252" spans="1:4" s="43" customFormat="1" ht="31.5">
      <c r="A252" s="30"/>
      <c r="B252" s="46" t="s">
        <v>86</v>
      </c>
      <c r="C252" s="37" t="s">
        <v>88</v>
      </c>
      <c r="D252" s="58" t="s">
        <v>89</v>
      </c>
    </row>
    <row r="253" spans="1:8" s="43" customFormat="1" ht="15.75">
      <c r="A253" s="30" t="s">
        <v>90</v>
      </c>
      <c r="B253" s="45" t="s">
        <v>91</v>
      </c>
      <c r="C253" s="604" t="s">
        <v>92</v>
      </c>
      <c r="D253" s="605"/>
      <c r="E253" s="613"/>
      <c r="F253" s="613"/>
      <c r="G253" s="613"/>
      <c r="H253" s="24"/>
    </row>
    <row r="254" spans="1:8" s="43" customFormat="1" ht="31.5">
      <c r="A254" s="30"/>
      <c r="B254" s="46" t="s">
        <v>91</v>
      </c>
      <c r="C254" s="37" t="s">
        <v>80</v>
      </c>
      <c r="D254" s="58" t="s">
        <v>836</v>
      </c>
      <c r="E254" s="613"/>
      <c r="F254" s="613"/>
      <c r="G254" s="613"/>
      <c r="H254" s="24"/>
    </row>
    <row r="255" spans="1:8" s="43" customFormat="1" ht="15.75">
      <c r="A255" s="30" t="s">
        <v>93</v>
      </c>
      <c r="B255" s="45" t="s">
        <v>94</v>
      </c>
      <c r="C255" s="604" t="s">
        <v>95</v>
      </c>
      <c r="D255" s="606"/>
      <c r="E255" s="613"/>
      <c r="F255" s="613"/>
      <c r="G255" s="613"/>
      <c r="H255" s="24"/>
    </row>
    <row r="256" spans="1:8" s="43" customFormat="1" ht="15.75">
      <c r="A256" s="30"/>
      <c r="B256" s="34">
        <v>182</v>
      </c>
      <c r="C256" s="20" t="s">
        <v>96</v>
      </c>
      <c r="D256" s="58" t="s">
        <v>97</v>
      </c>
      <c r="E256" s="613"/>
      <c r="F256" s="613"/>
      <c r="G256" s="613"/>
      <c r="H256" s="24"/>
    </row>
    <row r="257" spans="1:7" s="43" customFormat="1" ht="15.75">
      <c r="A257" s="30"/>
      <c r="B257" s="46" t="s">
        <v>94</v>
      </c>
      <c r="C257" s="37" t="s">
        <v>98</v>
      </c>
      <c r="D257" s="58" t="s">
        <v>99</v>
      </c>
      <c r="E257" s="613"/>
      <c r="F257" s="613"/>
      <c r="G257" s="613"/>
    </row>
    <row r="258" spans="1:4" s="43" customFormat="1" ht="50.25">
      <c r="A258" s="30"/>
      <c r="B258" s="46" t="s">
        <v>94</v>
      </c>
      <c r="C258" s="37" t="s">
        <v>100</v>
      </c>
      <c r="D258" s="58" t="s">
        <v>556</v>
      </c>
    </row>
    <row r="259" spans="1:4" s="43" customFormat="1" ht="63">
      <c r="A259" s="30"/>
      <c r="B259" s="46" t="s">
        <v>94</v>
      </c>
      <c r="C259" s="37" t="s">
        <v>101</v>
      </c>
      <c r="D259" s="58" t="s">
        <v>951</v>
      </c>
    </row>
    <row r="260" spans="1:4" s="43" customFormat="1" ht="31.5">
      <c r="A260" s="30"/>
      <c r="B260" s="46" t="s">
        <v>94</v>
      </c>
      <c r="C260" s="37" t="s">
        <v>102</v>
      </c>
      <c r="D260" s="58" t="s">
        <v>103</v>
      </c>
    </row>
    <row r="261" spans="1:4" s="43" customFormat="1" ht="50.25">
      <c r="A261" s="30"/>
      <c r="B261" s="46" t="s">
        <v>94</v>
      </c>
      <c r="C261" s="37" t="s">
        <v>104</v>
      </c>
      <c r="D261" s="58" t="s">
        <v>952</v>
      </c>
    </row>
    <row r="262" spans="1:4" s="43" customFormat="1" ht="15.75">
      <c r="A262" s="30"/>
      <c r="B262" s="46" t="s">
        <v>94</v>
      </c>
      <c r="C262" s="37" t="s">
        <v>105</v>
      </c>
      <c r="D262" s="58" t="s">
        <v>106</v>
      </c>
    </row>
    <row r="263" spans="1:4" s="43" customFormat="1" ht="31.5">
      <c r="A263" s="30"/>
      <c r="B263" s="46" t="s">
        <v>94</v>
      </c>
      <c r="C263" s="37" t="s">
        <v>107</v>
      </c>
      <c r="D263" s="58" t="s">
        <v>108</v>
      </c>
    </row>
    <row r="264" spans="1:4" s="43" customFormat="1" ht="31.5">
      <c r="A264" s="30"/>
      <c r="B264" s="46" t="s">
        <v>94</v>
      </c>
      <c r="C264" s="37" t="s">
        <v>109</v>
      </c>
      <c r="D264" s="58" t="s">
        <v>110</v>
      </c>
    </row>
    <row r="265" spans="1:4" s="43" customFormat="1" ht="31.5">
      <c r="A265" s="30"/>
      <c r="B265" s="46" t="s">
        <v>94</v>
      </c>
      <c r="C265" s="37" t="s">
        <v>111</v>
      </c>
      <c r="D265" s="58" t="s">
        <v>112</v>
      </c>
    </row>
    <row r="266" spans="1:4" s="43" customFormat="1" ht="15.75">
      <c r="A266" s="30"/>
      <c r="B266" s="46" t="s">
        <v>94</v>
      </c>
      <c r="C266" s="37" t="s">
        <v>113</v>
      </c>
      <c r="D266" s="58" t="s">
        <v>114</v>
      </c>
    </row>
    <row r="267" spans="1:4" s="43" customFormat="1" ht="31.5">
      <c r="A267" s="30"/>
      <c r="B267" s="46" t="s">
        <v>94</v>
      </c>
      <c r="C267" s="37" t="s">
        <v>115</v>
      </c>
      <c r="D267" s="58" t="s">
        <v>116</v>
      </c>
    </row>
    <row r="268" spans="1:4" s="43" customFormat="1" ht="15.75">
      <c r="A268" s="30"/>
      <c r="B268" s="46" t="s">
        <v>94</v>
      </c>
      <c r="C268" s="37" t="s">
        <v>117</v>
      </c>
      <c r="D268" s="58" t="s">
        <v>118</v>
      </c>
    </row>
    <row r="269" spans="1:4" s="43" customFormat="1" ht="31.5">
      <c r="A269" s="30"/>
      <c r="B269" s="46" t="s">
        <v>94</v>
      </c>
      <c r="C269" s="37" t="s">
        <v>119</v>
      </c>
      <c r="D269" s="58" t="s">
        <v>120</v>
      </c>
    </row>
    <row r="270" spans="1:4" s="43" customFormat="1" ht="15.75">
      <c r="A270" s="30"/>
      <c r="B270" s="46" t="s">
        <v>94</v>
      </c>
      <c r="C270" s="37" t="s">
        <v>121</v>
      </c>
      <c r="D270" s="58" t="s">
        <v>1129</v>
      </c>
    </row>
    <row r="271" spans="1:4" s="43" customFormat="1" ht="15.75">
      <c r="A271" s="30"/>
      <c r="B271" s="46" t="s">
        <v>1130</v>
      </c>
      <c r="C271" s="37" t="s">
        <v>1131</v>
      </c>
      <c r="D271" s="58" t="s">
        <v>1132</v>
      </c>
    </row>
    <row r="272" spans="1:4" s="43" customFormat="1" ht="31.5">
      <c r="A272" s="30"/>
      <c r="B272" s="46" t="s">
        <v>94</v>
      </c>
      <c r="C272" s="37" t="s">
        <v>487</v>
      </c>
      <c r="D272" s="58" t="s">
        <v>488</v>
      </c>
    </row>
    <row r="273" spans="1:4" s="43" customFormat="1" ht="47.25">
      <c r="A273" s="30"/>
      <c r="B273" s="46" t="s">
        <v>94</v>
      </c>
      <c r="C273" s="37" t="s">
        <v>489</v>
      </c>
      <c r="D273" s="58" t="s">
        <v>490</v>
      </c>
    </row>
    <row r="274" spans="1:4" s="43" customFormat="1" ht="47.25">
      <c r="A274" s="30"/>
      <c r="B274" s="46" t="s">
        <v>94</v>
      </c>
      <c r="C274" s="37" t="s">
        <v>491</v>
      </c>
      <c r="D274" s="58" t="s">
        <v>492</v>
      </c>
    </row>
    <row r="275" spans="1:4" s="43" customFormat="1" ht="31.5">
      <c r="A275" s="30"/>
      <c r="B275" s="46" t="s">
        <v>94</v>
      </c>
      <c r="C275" s="37" t="s">
        <v>493</v>
      </c>
      <c r="D275" s="58" t="s">
        <v>494</v>
      </c>
    </row>
    <row r="276" spans="1:4" s="43" customFormat="1" ht="31.5">
      <c r="A276" s="30"/>
      <c r="B276" s="46" t="s">
        <v>94</v>
      </c>
      <c r="C276" s="37" t="s">
        <v>495</v>
      </c>
      <c r="D276" s="58" t="s">
        <v>496</v>
      </c>
    </row>
    <row r="277" spans="1:4" s="43" customFormat="1" ht="15.75">
      <c r="A277" s="30"/>
      <c r="B277" s="46" t="s">
        <v>94</v>
      </c>
      <c r="C277" s="37" t="s">
        <v>497</v>
      </c>
      <c r="D277" s="58" t="s">
        <v>498</v>
      </c>
    </row>
    <row r="278" spans="1:4" s="43" customFormat="1" ht="31.5">
      <c r="A278" s="30"/>
      <c r="B278" s="46" t="s">
        <v>94</v>
      </c>
      <c r="C278" s="37" t="s">
        <v>499</v>
      </c>
      <c r="D278" s="58" t="s">
        <v>500</v>
      </c>
    </row>
    <row r="279" spans="1:4" s="43" customFormat="1" ht="15.75">
      <c r="A279" s="30"/>
      <c r="B279" s="46" t="s">
        <v>94</v>
      </c>
      <c r="C279" s="37" t="s">
        <v>501</v>
      </c>
      <c r="D279" s="58" t="s">
        <v>502</v>
      </c>
    </row>
    <row r="280" spans="1:4" s="43" customFormat="1" ht="63">
      <c r="A280" s="30"/>
      <c r="B280" s="46" t="s">
        <v>94</v>
      </c>
      <c r="C280" s="37" t="s">
        <v>503</v>
      </c>
      <c r="D280" s="58" t="s">
        <v>276</v>
      </c>
    </row>
    <row r="281" spans="1:4" s="43" customFormat="1" ht="31.5">
      <c r="A281" s="30"/>
      <c r="B281" s="46" t="s">
        <v>94</v>
      </c>
      <c r="C281" s="37" t="s">
        <v>504</v>
      </c>
      <c r="D281" s="58" t="s">
        <v>505</v>
      </c>
    </row>
    <row r="282" spans="1:4" s="43" customFormat="1" ht="31.5">
      <c r="A282" s="30"/>
      <c r="B282" s="46" t="s">
        <v>94</v>
      </c>
      <c r="C282" s="37" t="s">
        <v>506</v>
      </c>
      <c r="D282" s="58" t="s">
        <v>507</v>
      </c>
    </row>
    <row r="283" spans="1:4" s="43" customFormat="1" ht="31.5">
      <c r="A283" s="30"/>
      <c r="B283" s="46" t="s">
        <v>94</v>
      </c>
      <c r="C283" s="37" t="s">
        <v>835</v>
      </c>
      <c r="D283" s="58" t="s">
        <v>836</v>
      </c>
    </row>
    <row r="284" spans="1:4" s="43" customFormat="1" ht="15.75">
      <c r="A284" s="30" t="s">
        <v>508</v>
      </c>
      <c r="B284" s="50" t="s">
        <v>509</v>
      </c>
      <c r="C284" s="600" t="s">
        <v>510</v>
      </c>
      <c r="D284" s="615"/>
    </row>
    <row r="285" spans="1:4" s="43" customFormat="1" ht="31.5">
      <c r="A285" s="30"/>
      <c r="B285" s="46" t="s">
        <v>509</v>
      </c>
      <c r="C285" s="37" t="s">
        <v>506</v>
      </c>
      <c r="D285" s="58" t="s">
        <v>511</v>
      </c>
    </row>
    <row r="286" spans="1:4" s="43" customFormat="1" ht="31.5">
      <c r="A286" s="30"/>
      <c r="B286" s="46" t="s">
        <v>509</v>
      </c>
      <c r="C286" s="37" t="s">
        <v>76</v>
      </c>
      <c r="D286" s="58" t="s">
        <v>512</v>
      </c>
    </row>
    <row r="287" spans="1:4" s="43" customFormat="1" ht="31.5">
      <c r="A287" s="30"/>
      <c r="B287" s="34">
        <v>188</v>
      </c>
      <c r="C287" s="37" t="s">
        <v>513</v>
      </c>
      <c r="D287" s="58" t="s">
        <v>514</v>
      </c>
    </row>
    <row r="288" spans="1:4" s="43" customFormat="1" ht="31.5">
      <c r="A288" s="30"/>
      <c r="B288" s="34">
        <v>188</v>
      </c>
      <c r="C288" s="37" t="s">
        <v>50</v>
      </c>
      <c r="D288" s="58" t="s">
        <v>64</v>
      </c>
    </row>
    <row r="289" spans="1:4" s="43" customFormat="1" ht="31.5">
      <c r="A289" s="30"/>
      <c r="B289" s="41">
        <v>188</v>
      </c>
      <c r="C289" s="37" t="s">
        <v>78</v>
      </c>
      <c r="D289" s="58" t="s">
        <v>515</v>
      </c>
    </row>
    <row r="290" spans="1:4" s="43" customFormat="1" ht="31.5">
      <c r="A290" s="30"/>
      <c r="B290" s="41">
        <v>188</v>
      </c>
      <c r="C290" s="37" t="s">
        <v>835</v>
      </c>
      <c r="D290" s="58" t="s">
        <v>836</v>
      </c>
    </row>
    <row r="291" spans="1:4" s="43" customFormat="1" ht="15.75">
      <c r="A291" s="30" t="s">
        <v>516</v>
      </c>
      <c r="B291" s="47">
        <v>189</v>
      </c>
      <c r="C291" s="600" t="s">
        <v>517</v>
      </c>
      <c r="D291" s="616"/>
    </row>
    <row r="292" spans="1:4" s="43" customFormat="1" ht="31.5">
      <c r="A292" s="30"/>
      <c r="B292" s="46" t="s">
        <v>518</v>
      </c>
      <c r="C292" s="37" t="s">
        <v>50</v>
      </c>
      <c r="D292" s="58" t="s">
        <v>519</v>
      </c>
    </row>
    <row r="293" spans="1:4" s="43" customFormat="1" ht="15.75">
      <c r="A293" s="30" t="s">
        <v>520</v>
      </c>
      <c r="B293" s="50" t="s">
        <v>521</v>
      </c>
      <c r="C293" s="600" t="s">
        <v>522</v>
      </c>
      <c r="D293" s="616"/>
    </row>
    <row r="294" spans="1:4" s="43" customFormat="1" ht="31.5">
      <c r="A294" s="30"/>
      <c r="B294" s="46" t="s">
        <v>521</v>
      </c>
      <c r="C294" s="37" t="s">
        <v>835</v>
      </c>
      <c r="D294" s="58" t="s">
        <v>836</v>
      </c>
    </row>
    <row r="295" spans="1:4" s="43" customFormat="1" ht="15.75">
      <c r="A295" s="30" t="s">
        <v>523</v>
      </c>
      <c r="B295" s="45" t="s">
        <v>524</v>
      </c>
      <c r="C295" s="604" t="s">
        <v>525</v>
      </c>
      <c r="D295" s="606"/>
    </row>
    <row r="296" spans="1:4" s="43" customFormat="1" ht="31.5">
      <c r="A296" s="30"/>
      <c r="B296" s="34">
        <v>318</v>
      </c>
      <c r="C296" s="37" t="s">
        <v>835</v>
      </c>
      <c r="D296" s="58" t="s">
        <v>836</v>
      </c>
    </row>
    <row r="297" spans="1:4" s="43" customFormat="1" ht="15.75">
      <c r="A297" s="30" t="s">
        <v>526</v>
      </c>
      <c r="B297" s="45" t="s">
        <v>527</v>
      </c>
      <c r="C297" s="604" t="s">
        <v>528</v>
      </c>
      <c r="D297" s="605"/>
    </row>
    <row r="298" spans="1:4" s="43" customFormat="1" ht="31.5">
      <c r="A298" s="30"/>
      <c r="B298" s="34">
        <v>320</v>
      </c>
      <c r="C298" s="37" t="s">
        <v>78</v>
      </c>
      <c r="D298" s="58" t="s">
        <v>515</v>
      </c>
    </row>
    <row r="299" spans="1:4" s="43" customFormat="1" ht="15.75">
      <c r="A299" s="30" t="s">
        <v>529</v>
      </c>
      <c r="B299" s="48">
        <v>321</v>
      </c>
      <c r="C299" s="604" t="s">
        <v>530</v>
      </c>
      <c r="D299" s="606"/>
    </row>
    <row r="300" spans="1:4" s="43" customFormat="1" ht="15.75">
      <c r="A300" s="30"/>
      <c r="B300" s="34">
        <v>321</v>
      </c>
      <c r="C300" s="37" t="s">
        <v>56</v>
      </c>
      <c r="D300" s="23" t="s">
        <v>57</v>
      </c>
    </row>
    <row r="301" spans="1:4" s="43" customFormat="1" ht="31.5">
      <c r="A301" s="30"/>
      <c r="B301" s="34">
        <v>321</v>
      </c>
      <c r="C301" s="37" t="s">
        <v>835</v>
      </c>
      <c r="D301" s="58" t="s">
        <v>836</v>
      </c>
    </row>
    <row r="302" spans="1:4" s="43" customFormat="1" ht="15.75">
      <c r="A302" s="30" t="s">
        <v>531</v>
      </c>
      <c r="B302" s="48">
        <v>415</v>
      </c>
      <c r="C302" s="604" t="s">
        <v>532</v>
      </c>
      <c r="D302" s="619"/>
    </row>
    <row r="303" spans="1:4" s="43" customFormat="1" ht="31.5">
      <c r="A303" s="30"/>
      <c r="B303" s="34">
        <v>415</v>
      </c>
      <c r="C303" s="37" t="s">
        <v>835</v>
      </c>
      <c r="D303" s="58" t="s">
        <v>836</v>
      </c>
    </row>
    <row r="304" spans="1:4" s="43" customFormat="1" ht="15.75">
      <c r="A304" s="30" t="s">
        <v>533</v>
      </c>
      <c r="B304" s="48">
        <v>498</v>
      </c>
      <c r="C304" s="604" t="s">
        <v>534</v>
      </c>
      <c r="D304" s="606"/>
    </row>
    <row r="305" spans="1:4" s="43" customFormat="1" ht="31.5">
      <c r="A305" s="30"/>
      <c r="B305" s="34">
        <v>498</v>
      </c>
      <c r="C305" s="37" t="s">
        <v>835</v>
      </c>
      <c r="D305" s="58" t="s">
        <v>836</v>
      </c>
    </row>
    <row r="306" spans="1:4" s="43" customFormat="1" ht="15.75">
      <c r="A306" s="30" t="s">
        <v>535</v>
      </c>
      <c r="B306" s="47">
        <v>808</v>
      </c>
      <c r="C306" s="600" t="s">
        <v>536</v>
      </c>
      <c r="D306" s="623"/>
    </row>
    <row r="307" spans="1:4" s="43" customFormat="1" ht="15.75">
      <c r="A307" s="30"/>
      <c r="B307" s="34">
        <v>808</v>
      </c>
      <c r="C307" s="37" t="s">
        <v>48</v>
      </c>
      <c r="D307" s="35" t="s">
        <v>49</v>
      </c>
    </row>
    <row r="308" spans="1:4" s="43" customFormat="1" ht="15.75">
      <c r="A308" s="30" t="s">
        <v>537</v>
      </c>
      <c r="B308" s="48">
        <v>813</v>
      </c>
      <c r="C308" s="617" t="s">
        <v>538</v>
      </c>
      <c r="D308" s="618"/>
    </row>
    <row r="309" spans="1:4" s="43" customFormat="1" ht="31.5">
      <c r="A309" s="30"/>
      <c r="B309" s="34">
        <v>813</v>
      </c>
      <c r="C309" s="37" t="s">
        <v>835</v>
      </c>
      <c r="D309" s="58" t="s">
        <v>836</v>
      </c>
    </row>
    <row r="310" spans="1:4" s="43" customFormat="1" ht="15.75">
      <c r="A310" s="30" t="s">
        <v>539</v>
      </c>
      <c r="B310" s="48">
        <v>814</v>
      </c>
      <c r="C310" s="617" t="s">
        <v>540</v>
      </c>
      <c r="D310" s="618"/>
    </row>
    <row r="311" spans="1:4" s="43" customFormat="1" ht="31.5">
      <c r="A311" s="30"/>
      <c r="B311" s="41">
        <v>814</v>
      </c>
      <c r="C311" s="37" t="s">
        <v>71</v>
      </c>
      <c r="D311" s="58" t="s">
        <v>836</v>
      </c>
    </row>
    <row r="312" spans="1:4" s="43" customFormat="1" ht="15.75">
      <c r="A312" s="30" t="s">
        <v>541</v>
      </c>
      <c r="B312" s="48">
        <v>822</v>
      </c>
      <c r="C312" s="617" t="s">
        <v>542</v>
      </c>
      <c r="D312" s="618"/>
    </row>
    <row r="313" spans="1:4" s="43" customFormat="1" ht="47.25">
      <c r="A313" s="30"/>
      <c r="B313" s="41">
        <v>822</v>
      </c>
      <c r="C313" s="37" t="s">
        <v>543</v>
      </c>
      <c r="D313" s="58" t="s">
        <v>559</v>
      </c>
    </row>
    <row r="314" spans="1:4" s="43" customFormat="1" ht="31.5">
      <c r="A314" s="30"/>
      <c r="B314" s="41">
        <v>822</v>
      </c>
      <c r="C314" s="37" t="s">
        <v>207</v>
      </c>
      <c r="D314" s="58" t="s">
        <v>208</v>
      </c>
    </row>
    <row r="315" spans="1:4" s="43" customFormat="1" ht="15.75">
      <c r="A315" s="30" t="s">
        <v>544</v>
      </c>
      <c r="B315" s="47">
        <v>829</v>
      </c>
      <c r="C315" s="600" t="s">
        <v>545</v>
      </c>
      <c r="D315" s="623"/>
    </row>
    <row r="316" spans="1:4" s="43" customFormat="1" ht="31.5">
      <c r="A316" s="30"/>
      <c r="B316" s="34">
        <v>829</v>
      </c>
      <c r="C316" s="37" t="s">
        <v>835</v>
      </c>
      <c r="D316" s="58" t="s">
        <v>836</v>
      </c>
    </row>
    <row r="317" spans="1:4" s="43" customFormat="1" ht="15.75">
      <c r="A317" s="30" t="s">
        <v>546</v>
      </c>
      <c r="B317" s="47">
        <v>832</v>
      </c>
      <c r="C317" s="600" t="s">
        <v>547</v>
      </c>
      <c r="D317" s="616"/>
    </row>
    <row r="318" spans="1:4" s="43" customFormat="1" ht="31.5">
      <c r="A318" s="30"/>
      <c r="B318" s="34">
        <v>832</v>
      </c>
      <c r="C318" s="37" t="s">
        <v>835</v>
      </c>
      <c r="D318" s="58" t="s">
        <v>836</v>
      </c>
    </row>
    <row r="319" spans="1:37" s="59" customFormat="1" ht="15.75">
      <c r="A319" s="30" t="s">
        <v>548</v>
      </c>
      <c r="B319" s="47">
        <v>836</v>
      </c>
      <c r="C319" s="600" t="s">
        <v>549</v>
      </c>
      <c r="D319" s="624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</row>
    <row r="320" spans="1:37" s="43" customFormat="1" ht="31.5">
      <c r="A320" s="30"/>
      <c r="B320" s="34">
        <v>836</v>
      </c>
      <c r="C320" s="37" t="s">
        <v>835</v>
      </c>
      <c r="D320" s="58" t="s">
        <v>836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</row>
    <row r="321" spans="1:4" ht="31.5">
      <c r="A321" s="30"/>
      <c r="B321" s="34">
        <v>836</v>
      </c>
      <c r="C321" s="37" t="s">
        <v>835</v>
      </c>
      <c r="D321" s="58" t="s">
        <v>836</v>
      </c>
    </row>
    <row r="322" spans="1:4" ht="15.75">
      <c r="A322" s="30" t="s">
        <v>550</v>
      </c>
      <c r="B322" s="48">
        <v>838</v>
      </c>
      <c r="C322" s="604" t="s">
        <v>551</v>
      </c>
      <c r="D322" s="625"/>
    </row>
    <row r="323" spans="1:4" ht="15.75">
      <c r="A323" s="30" t="s">
        <v>552</v>
      </c>
      <c r="B323" s="48">
        <v>838</v>
      </c>
      <c r="C323" s="617" t="s">
        <v>553</v>
      </c>
      <c r="D323" s="618"/>
    </row>
    <row r="324" spans="1:4" ht="31.5">
      <c r="A324" s="30"/>
      <c r="B324" s="34">
        <v>838</v>
      </c>
      <c r="C324" s="37" t="s">
        <v>71</v>
      </c>
      <c r="D324" s="58" t="s">
        <v>836</v>
      </c>
    </row>
    <row r="325" spans="1:4" ht="15.75">
      <c r="A325" s="30" t="s">
        <v>554</v>
      </c>
      <c r="B325" s="48">
        <v>839</v>
      </c>
      <c r="C325" s="604" t="s">
        <v>555</v>
      </c>
      <c r="D325" s="606"/>
    </row>
    <row r="326" spans="1:4" ht="15.75">
      <c r="A326" s="30"/>
      <c r="B326" s="34">
        <v>839</v>
      </c>
      <c r="C326" s="37" t="s">
        <v>54</v>
      </c>
      <c r="D326" s="35" t="s">
        <v>55</v>
      </c>
    </row>
    <row r="327" spans="1:4" ht="40.5" customHeight="1">
      <c r="A327" s="620" t="s">
        <v>557</v>
      </c>
      <c r="B327" s="621"/>
      <c r="C327" s="621"/>
      <c r="D327" s="622"/>
    </row>
    <row r="328" spans="1:4" ht="15.75">
      <c r="A328" s="60"/>
      <c r="D328" s="132" t="s">
        <v>689</v>
      </c>
    </row>
  </sheetData>
  <sheetProtection/>
  <mergeCells count="46">
    <mergeCell ref="C325:D325"/>
    <mergeCell ref="A327:D327"/>
    <mergeCell ref="C306:D306"/>
    <mergeCell ref="C308:D308"/>
    <mergeCell ref="C310:D310"/>
    <mergeCell ref="C312:D312"/>
    <mergeCell ref="C315:D315"/>
    <mergeCell ref="C317:D317"/>
    <mergeCell ref="C319:D319"/>
    <mergeCell ref="C322:D322"/>
    <mergeCell ref="C284:D284"/>
    <mergeCell ref="C291:D291"/>
    <mergeCell ref="C323:D323"/>
    <mergeCell ref="C302:D302"/>
    <mergeCell ref="C304:D304"/>
    <mergeCell ref="C293:D293"/>
    <mergeCell ref="C295:D295"/>
    <mergeCell ref="C297:D297"/>
    <mergeCell ref="C299:D299"/>
    <mergeCell ref="C238:D238"/>
    <mergeCell ref="C240:D240"/>
    <mergeCell ref="C243:D243"/>
    <mergeCell ref="E253:G257"/>
    <mergeCell ref="C255:D255"/>
    <mergeCell ref="C251:D251"/>
    <mergeCell ref="C253:D253"/>
    <mergeCell ref="C107:D107"/>
    <mergeCell ref="C146:D146"/>
    <mergeCell ref="C247:D247"/>
    <mergeCell ref="C249:D249"/>
    <mergeCell ref="C210:D210"/>
    <mergeCell ref="A221:D221"/>
    <mergeCell ref="C222:D222"/>
    <mergeCell ref="C230:D230"/>
    <mergeCell ref="C232:D232"/>
    <mergeCell ref="C234:D234"/>
    <mergeCell ref="C180:D180"/>
    <mergeCell ref="C201:D201"/>
    <mergeCell ref="A20:D20"/>
    <mergeCell ref="A22:A23"/>
    <mergeCell ref="B22:C22"/>
    <mergeCell ref="D22:D23"/>
    <mergeCell ref="C25:D25"/>
    <mergeCell ref="C41:D41"/>
    <mergeCell ref="C58:D58"/>
    <mergeCell ref="C69:D69"/>
  </mergeCells>
  <printOptions/>
  <pageMargins left="0.8661417322834646" right="0.2755905511811024" top="0.3937007874015748" bottom="0.37" header="0.15748031496062992" footer="0.19"/>
  <pageSetup fitToHeight="0" fitToWidth="1" horizontalDpi="600" verticalDpi="600" orientation="portrait" paperSize="9" scale="54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55"/>
  <sheetViews>
    <sheetView zoomScale="78" zoomScaleNormal="78" zoomScaleSheetLayoutView="120" zoomScalePageLayoutView="0" workbookViewId="0" topLeftCell="C1">
      <selection activeCell="B28" sqref="B28"/>
    </sheetView>
  </sheetViews>
  <sheetFormatPr defaultColWidth="9.140625" defaultRowHeight="24.75" customHeight="1"/>
  <cols>
    <col min="1" max="1" width="6.8515625" style="174" customWidth="1"/>
    <col min="2" max="2" width="46.140625" style="175" customWidth="1"/>
    <col min="3" max="3" width="21.57421875" style="159" customWidth="1"/>
    <col min="4" max="4" width="19.00390625" style="159" customWidth="1"/>
    <col min="5" max="5" width="18.140625" style="159" customWidth="1"/>
    <col min="6" max="6" width="16.8515625" style="159" customWidth="1"/>
    <col min="7" max="8" width="19.140625" style="159" customWidth="1"/>
    <col min="9" max="9" width="13.421875" style="159" customWidth="1"/>
    <col min="10" max="10" width="18.00390625" style="159" customWidth="1"/>
    <col min="11" max="11" width="33.140625" style="160" customWidth="1"/>
    <col min="12" max="12" width="10.421875" style="159" bestFit="1" customWidth="1"/>
    <col min="13" max="16384" width="9.140625" style="159" customWidth="1"/>
  </cols>
  <sheetData>
    <row r="1" spans="2:11" ht="15.75">
      <c r="B1" s="366"/>
      <c r="C1" s="164"/>
      <c r="D1" s="164"/>
      <c r="E1" s="164"/>
      <c r="F1" s="164"/>
      <c r="G1" s="164"/>
      <c r="H1" s="164"/>
      <c r="I1" s="164"/>
      <c r="J1" s="164"/>
      <c r="K1" s="5" t="s">
        <v>690</v>
      </c>
    </row>
    <row r="2" spans="2:11" ht="15.75">
      <c r="B2" s="366"/>
      <c r="C2" s="164"/>
      <c r="D2" s="164"/>
      <c r="E2" s="164"/>
      <c r="F2" s="164"/>
      <c r="G2" s="164"/>
      <c r="H2" s="164"/>
      <c r="I2" s="164"/>
      <c r="J2" s="164"/>
      <c r="K2" s="5" t="s">
        <v>211</v>
      </c>
    </row>
    <row r="3" spans="2:11" ht="15.75">
      <c r="B3" s="366"/>
      <c r="C3" s="164"/>
      <c r="D3" s="164"/>
      <c r="E3" s="164"/>
      <c r="F3" s="164"/>
      <c r="G3" s="164"/>
      <c r="H3" s="164"/>
      <c r="I3" s="164"/>
      <c r="J3" s="164"/>
      <c r="K3" s="5" t="s">
        <v>212</v>
      </c>
    </row>
    <row r="4" spans="2:11" ht="15.75">
      <c r="B4" s="366"/>
      <c r="C4" s="164"/>
      <c r="D4" s="164"/>
      <c r="E4" s="164"/>
      <c r="F4" s="164"/>
      <c r="G4" s="164"/>
      <c r="H4" s="164"/>
      <c r="I4" s="164"/>
      <c r="J4" s="164"/>
      <c r="K4" s="5" t="s">
        <v>1148</v>
      </c>
    </row>
    <row r="5" spans="2:11" ht="15.75">
      <c r="B5" s="366"/>
      <c r="C5" s="164"/>
      <c r="D5" s="164"/>
      <c r="E5" s="164"/>
      <c r="F5" s="164"/>
      <c r="G5" s="164"/>
      <c r="H5" s="164"/>
      <c r="I5" s="164"/>
      <c r="J5" s="164"/>
      <c r="K5" s="5" t="s">
        <v>213</v>
      </c>
    </row>
    <row r="6" spans="2:11" ht="15.75">
      <c r="B6" s="366"/>
      <c r="C6" s="164"/>
      <c r="D6" s="164"/>
      <c r="E6" s="164"/>
      <c r="F6" s="164"/>
      <c r="G6" s="164"/>
      <c r="H6" s="164"/>
      <c r="I6" s="164"/>
      <c r="J6" s="164"/>
      <c r="K6" s="5" t="s">
        <v>212</v>
      </c>
    </row>
    <row r="7" spans="2:11" ht="15.75">
      <c r="B7" s="366"/>
      <c r="C7" s="164"/>
      <c r="D7" s="164"/>
      <c r="E7" s="164"/>
      <c r="F7" s="164"/>
      <c r="G7" s="164"/>
      <c r="H7" s="164"/>
      <c r="I7" s="164"/>
      <c r="J7" s="164"/>
      <c r="K7" s="5" t="s">
        <v>959</v>
      </c>
    </row>
    <row r="8" spans="2:11" ht="15.75">
      <c r="B8" s="366"/>
      <c r="C8" s="164"/>
      <c r="D8" s="164"/>
      <c r="E8" s="164"/>
      <c r="F8" s="164"/>
      <c r="G8" s="164"/>
      <c r="H8" s="164"/>
      <c r="I8" s="164"/>
      <c r="J8" s="164"/>
      <c r="K8" s="5" t="s">
        <v>215</v>
      </c>
    </row>
    <row r="9" spans="2:11" ht="15.75">
      <c r="B9" s="366"/>
      <c r="C9" s="164"/>
      <c r="D9" s="164"/>
      <c r="E9" s="164"/>
      <c r="F9" s="164"/>
      <c r="G9" s="164"/>
      <c r="H9" s="164"/>
      <c r="I9" s="164"/>
      <c r="J9" s="164"/>
      <c r="K9" s="5" t="s">
        <v>216</v>
      </c>
    </row>
    <row r="10" spans="2:11" ht="15.75">
      <c r="B10" s="366"/>
      <c r="C10" s="164"/>
      <c r="D10" s="164"/>
      <c r="E10" s="164"/>
      <c r="F10" s="164"/>
      <c r="G10" s="164"/>
      <c r="H10" s="164"/>
      <c r="I10" s="164"/>
      <c r="J10" s="164"/>
      <c r="K10" s="15"/>
    </row>
    <row r="11" spans="2:11" ht="15.75">
      <c r="B11" s="366"/>
      <c r="C11" s="164"/>
      <c r="D11" s="164"/>
      <c r="E11" s="164"/>
      <c r="F11" s="164"/>
      <c r="G11" s="164"/>
      <c r="H11" s="164"/>
      <c r="I11" s="164"/>
      <c r="J11" s="164"/>
      <c r="K11" s="8" t="s">
        <v>1133</v>
      </c>
    </row>
    <row r="12" spans="2:11" ht="15.75">
      <c r="B12" s="366"/>
      <c r="C12" s="164"/>
      <c r="D12" s="164"/>
      <c r="E12" s="164"/>
      <c r="F12" s="164"/>
      <c r="G12" s="164"/>
      <c r="H12" s="164"/>
      <c r="I12" s="164"/>
      <c r="J12" s="164"/>
      <c r="K12" s="5" t="s">
        <v>211</v>
      </c>
    </row>
    <row r="13" spans="2:11" ht="15.75">
      <c r="B13" s="366"/>
      <c r="C13" s="164"/>
      <c r="D13" s="164"/>
      <c r="E13" s="164"/>
      <c r="F13" s="164"/>
      <c r="G13" s="164"/>
      <c r="H13" s="164"/>
      <c r="I13" s="164"/>
      <c r="J13" s="164"/>
      <c r="K13" s="9" t="s">
        <v>212</v>
      </c>
    </row>
    <row r="14" spans="2:11" ht="15.75">
      <c r="B14" s="366"/>
      <c r="C14" s="164"/>
      <c r="D14" s="164"/>
      <c r="E14" s="164"/>
      <c r="F14" s="164"/>
      <c r="G14" s="164"/>
      <c r="H14" s="164"/>
      <c r="I14" s="164"/>
      <c r="J14" s="164"/>
      <c r="K14" s="67" t="s">
        <v>691</v>
      </c>
    </row>
    <row r="15" spans="1:11" s="162" customFormat="1" ht="15.75">
      <c r="A15" s="161"/>
      <c r="B15" s="136"/>
      <c r="C15" s="137"/>
      <c r="D15" s="137"/>
      <c r="E15" s="137"/>
      <c r="F15" s="137"/>
      <c r="G15" s="4"/>
      <c r="H15" s="4"/>
      <c r="I15" s="368"/>
      <c r="J15" s="368"/>
      <c r="K15" s="67" t="s">
        <v>215</v>
      </c>
    </row>
    <row r="16" spans="1:11" s="162" customFormat="1" ht="15.75">
      <c r="A16" s="161"/>
      <c r="B16" s="304"/>
      <c r="C16" s="305"/>
      <c r="D16" s="305"/>
      <c r="E16" s="305"/>
      <c r="F16" s="305"/>
      <c r="G16" s="64"/>
      <c r="H16" s="64"/>
      <c r="I16" s="368"/>
      <c r="J16" s="368"/>
      <c r="K16" s="64" t="s">
        <v>216</v>
      </c>
    </row>
    <row r="17" spans="1:10" s="162" customFormat="1" ht="15.75">
      <c r="A17" s="161"/>
      <c r="B17" s="304"/>
      <c r="C17" s="305"/>
      <c r="D17" s="305"/>
      <c r="E17" s="305"/>
      <c r="F17" s="305"/>
      <c r="G17" s="64"/>
      <c r="H17" s="64"/>
      <c r="I17" s="368"/>
      <c r="J17" s="368"/>
    </row>
    <row r="18" spans="1:11" s="164" customFormat="1" ht="15.75">
      <c r="A18" s="163"/>
      <c r="B18" s="738" t="s">
        <v>469</v>
      </c>
      <c r="C18" s="738"/>
      <c r="D18" s="738"/>
      <c r="E18" s="738"/>
      <c r="F18" s="738"/>
      <c r="G18" s="738"/>
      <c r="H18" s="738"/>
      <c r="I18" s="738"/>
      <c r="J18" s="738"/>
      <c r="K18" s="738"/>
    </row>
    <row r="19" spans="1:11" s="164" customFormat="1" ht="24.75" customHeight="1">
      <c r="A19" s="163"/>
      <c r="B19" s="738" t="s">
        <v>1011</v>
      </c>
      <c r="C19" s="738"/>
      <c r="D19" s="738"/>
      <c r="E19" s="738"/>
      <c r="F19" s="738"/>
      <c r="G19" s="738"/>
      <c r="H19" s="738"/>
      <c r="I19" s="738"/>
      <c r="J19" s="738"/>
      <c r="K19" s="738"/>
    </row>
    <row r="20" spans="1:11" s="164" customFormat="1" ht="16.5" customHeight="1">
      <c r="A20" s="163"/>
      <c r="B20" s="369"/>
      <c r="C20" s="369"/>
      <c r="D20" s="369"/>
      <c r="E20" s="369"/>
      <c r="F20" s="369"/>
      <c r="G20" s="370"/>
      <c r="H20" s="370"/>
      <c r="I20" s="370"/>
      <c r="J20" s="370"/>
      <c r="K20" s="369"/>
    </row>
    <row r="21" spans="1:11" s="164" customFormat="1" ht="15.75" customHeight="1">
      <c r="A21" s="163"/>
      <c r="B21" s="739" t="s">
        <v>1012</v>
      </c>
      <c r="C21" s="739"/>
      <c r="D21" s="739"/>
      <c r="E21" s="739"/>
      <c r="F21" s="739"/>
      <c r="G21" s="739"/>
      <c r="H21" s="739"/>
      <c r="I21" s="739"/>
      <c r="J21" s="739"/>
      <c r="K21" s="739"/>
    </row>
    <row r="22" spans="1:11" s="164" customFormat="1" ht="24.75" customHeight="1">
      <c r="A22" s="163"/>
      <c r="B22" s="371"/>
      <c r="C22" s="372"/>
      <c r="D22" s="372"/>
      <c r="E22" s="372"/>
      <c r="F22" s="372"/>
      <c r="G22" s="373"/>
      <c r="H22" s="373"/>
      <c r="I22" s="372"/>
      <c r="J22" s="374"/>
      <c r="K22" s="375" t="s">
        <v>1013</v>
      </c>
    </row>
    <row r="23" spans="1:11" s="164" customFormat="1" ht="24.75" customHeight="1">
      <c r="A23" s="802" t="s">
        <v>220</v>
      </c>
      <c r="B23" s="802" t="s">
        <v>1014</v>
      </c>
      <c r="C23" s="802" t="s">
        <v>1015</v>
      </c>
      <c r="D23" s="802" t="s">
        <v>1016</v>
      </c>
      <c r="E23" s="865" t="s">
        <v>1017</v>
      </c>
      <c r="F23" s="865"/>
      <c r="G23" s="802" t="s">
        <v>1018</v>
      </c>
      <c r="H23" s="802" t="s">
        <v>1019</v>
      </c>
      <c r="I23" s="802" t="s">
        <v>1020</v>
      </c>
      <c r="J23" s="802" t="s">
        <v>1021</v>
      </c>
      <c r="K23" s="802" t="s">
        <v>1022</v>
      </c>
    </row>
    <row r="24" spans="1:12" s="166" customFormat="1" ht="111" customHeight="1">
      <c r="A24" s="866"/>
      <c r="B24" s="866"/>
      <c r="C24" s="866"/>
      <c r="D24" s="865"/>
      <c r="E24" s="867" t="s">
        <v>1023</v>
      </c>
      <c r="F24" s="867" t="s">
        <v>1024</v>
      </c>
      <c r="G24" s="865"/>
      <c r="H24" s="865"/>
      <c r="I24" s="865"/>
      <c r="J24" s="866"/>
      <c r="K24" s="866"/>
      <c r="L24" s="165"/>
    </row>
    <row r="25" spans="1:11" ht="15.75" customHeight="1">
      <c r="A25" s="167">
        <v>1</v>
      </c>
      <c r="B25" s="413">
        <v>2</v>
      </c>
      <c r="C25" s="413">
        <v>3</v>
      </c>
      <c r="D25" s="413">
        <v>4</v>
      </c>
      <c r="E25" s="413">
        <v>5</v>
      </c>
      <c r="F25" s="413">
        <v>6</v>
      </c>
      <c r="G25" s="413">
        <v>7</v>
      </c>
      <c r="H25" s="413">
        <v>8</v>
      </c>
      <c r="I25" s="413">
        <v>9</v>
      </c>
      <c r="J25" s="413">
        <v>10</v>
      </c>
      <c r="K25" s="413">
        <v>11</v>
      </c>
    </row>
    <row r="26" spans="1:11" s="169" customFormat="1" ht="18.75" customHeight="1">
      <c r="A26" s="168"/>
      <c r="B26" s="752" t="s">
        <v>1025</v>
      </c>
      <c r="C26" s="752"/>
      <c r="D26" s="376">
        <v>372593.89473</v>
      </c>
      <c r="E26" s="376">
        <v>585206.79</v>
      </c>
      <c r="F26" s="376">
        <v>298579.3346</v>
      </c>
      <c r="G26" s="376">
        <v>659221.3501299999</v>
      </c>
      <c r="H26" s="376"/>
      <c r="I26" s="377"/>
      <c r="J26" s="376">
        <v>98714.53826</v>
      </c>
      <c r="K26" s="378"/>
    </row>
    <row r="27" spans="1:11" s="164" customFormat="1" ht="24.75" customHeight="1">
      <c r="A27" s="170"/>
      <c r="B27" s="749" t="s">
        <v>1026</v>
      </c>
      <c r="C27" s="749"/>
      <c r="D27" s="379"/>
      <c r="E27" s="380"/>
      <c r="F27" s="380"/>
      <c r="G27" s="381"/>
      <c r="H27" s="381"/>
      <c r="I27" s="382"/>
      <c r="J27" s="358"/>
      <c r="K27" s="383"/>
    </row>
    <row r="28" spans="1:11" s="169" customFormat="1" ht="111" customHeight="1">
      <c r="A28" s="171">
        <v>1</v>
      </c>
      <c r="B28" s="798" t="s">
        <v>1027</v>
      </c>
      <c r="C28" s="384" t="s">
        <v>1028</v>
      </c>
      <c r="D28" s="385">
        <v>59994</v>
      </c>
      <c r="E28" s="385">
        <v>385646.79</v>
      </c>
      <c r="F28" s="385">
        <v>59994</v>
      </c>
      <c r="G28" s="385">
        <v>385646.79</v>
      </c>
      <c r="H28" s="386"/>
      <c r="I28" s="387" t="s">
        <v>1029</v>
      </c>
      <c r="J28" s="385">
        <v>59994</v>
      </c>
      <c r="K28" s="744" t="s">
        <v>1030</v>
      </c>
    </row>
    <row r="29" spans="1:11" s="164" customFormat="1" ht="18.75" customHeight="1">
      <c r="A29" s="170"/>
      <c r="B29" s="750" t="s">
        <v>1026</v>
      </c>
      <c r="C29" s="751"/>
      <c r="D29" s="751"/>
      <c r="E29" s="751"/>
      <c r="F29" s="751"/>
      <c r="G29" s="751"/>
      <c r="H29" s="751"/>
      <c r="I29" s="751"/>
      <c r="J29" s="751"/>
      <c r="K29" s="744"/>
    </row>
    <row r="30" spans="1:11" s="164" customFormat="1" ht="49.5" customHeight="1">
      <c r="A30" s="143" t="s">
        <v>1031</v>
      </c>
      <c r="B30" s="870" t="s">
        <v>1032</v>
      </c>
      <c r="C30" s="398"/>
      <c r="D30" s="395">
        <v>27270</v>
      </c>
      <c r="E30" s="395">
        <v>29680</v>
      </c>
      <c r="F30" s="414">
        <v>27270</v>
      </c>
      <c r="G30" s="395">
        <v>29680</v>
      </c>
      <c r="H30" s="399" t="s">
        <v>1033</v>
      </c>
      <c r="I30" s="396" t="s">
        <v>1029</v>
      </c>
      <c r="J30" s="397">
        <v>27270</v>
      </c>
      <c r="K30" s="743"/>
    </row>
    <row r="31" spans="1:11" s="164" customFormat="1" ht="52.5" customHeight="1">
      <c r="A31" s="143" t="s">
        <v>1034</v>
      </c>
      <c r="B31" s="870" t="s">
        <v>1035</v>
      </c>
      <c r="C31" s="398"/>
      <c r="D31" s="395">
        <v>32724</v>
      </c>
      <c r="E31" s="395">
        <v>0</v>
      </c>
      <c r="F31" s="414">
        <v>32724</v>
      </c>
      <c r="G31" s="395">
        <v>0</v>
      </c>
      <c r="H31" s="399" t="s">
        <v>1033</v>
      </c>
      <c r="I31" s="396" t="s">
        <v>1029</v>
      </c>
      <c r="J31" s="397">
        <v>32724</v>
      </c>
      <c r="K31" s="742"/>
    </row>
    <row r="32" spans="1:11" s="164" customFormat="1" ht="36" customHeight="1">
      <c r="A32" s="143" t="s">
        <v>1036</v>
      </c>
      <c r="B32" s="871" t="s">
        <v>1037</v>
      </c>
      <c r="C32" s="398"/>
      <c r="D32" s="395">
        <v>0</v>
      </c>
      <c r="E32" s="395">
        <v>25066</v>
      </c>
      <c r="F32" s="414">
        <v>0</v>
      </c>
      <c r="G32" s="395">
        <v>25066</v>
      </c>
      <c r="H32" s="399" t="s">
        <v>1033</v>
      </c>
      <c r="I32" s="396" t="s">
        <v>1029</v>
      </c>
      <c r="J32" s="397">
        <v>0</v>
      </c>
      <c r="K32" s="742"/>
    </row>
    <row r="33" spans="1:11" s="164" customFormat="1" ht="86.25" customHeight="1">
      <c r="A33" s="143" t="s">
        <v>1038</v>
      </c>
      <c r="B33" s="799" t="s">
        <v>1039</v>
      </c>
      <c r="C33" s="398"/>
      <c r="D33" s="414">
        <v>0</v>
      </c>
      <c r="E33" s="414">
        <v>330900.79</v>
      </c>
      <c r="F33" s="414">
        <v>0</v>
      </c>
      <c r="G33" s="395">
        <v>330900.79</v>
      </c>
      <c r="H33" s="399" t="s">
        <v>1040</v>
      </c>
      <c r="I33" s="396" t="s">
        <v>1029</v>
      </c>
      <c r="J33" s="397">
        <v>0</v>
      </c>
      <c r="K33" s="743"/>
    </row>
    <row r="34" spans="1:11" s="169" customFormat="1" ht="60.75" customHeight="1">
      <c r="A34" s="142" t="s">
        <v>362</v>
      </c>
      <c r="B34" s="868" t="s">
        <v>1041</v>
      </c>
      <c r="C34" s="389"/>
      <c r="D34" s="390">
        <v>33999.89473</v>
      </c>
      <c r="E34" s="390">
        <v>57560</v>
      </c>
      <c r="F34" s="390">
        <v>33999.89473</v>
      </c>
      <c r="G34" s="391">
        <v>57560</v>
      </c>
      <c r="H34" s="391"/>
      <c r="I34" s="387" t="s">
        <v>1029</v>
      </c>
      <c r="J34" s="390">
        <v>33999.89473</v>
      </c>
      <c r="K34" s="744" t="s">
        <v>1030</v>
      </c>
    </row>
    <row r="35" spans="1:11" s="164" customFormat="1" ht="15.75" customHeight="1">
      <c r="A35" s="143"/>
      <c r="B35" s="392" t="s">
        <v>1026</v>
      </c>
      <c r="C35" s="393"/>
      <c r="D35" s="394"/>
      <c r="E35" s="394"/>
      <c r="F35" s="394"/>
      <c r="G35" s="395"/>
      <c r="H35" s="395"/>
      <c r="I35" s="396" t="s">
        <v>1029</v>
      </c>
      <c r="J35" s="397"/>
      <c r="K35" s="744"/>
    </row>
    <row r="36" spans="1:11" s="172" customFormat="1" ht="51.75" customHeight="1">
      <c r="A36" s="143" t="s">
        <v>1042</v>
      </c>
      <c r="B36" s="745"/>
      <c r="C36" s="398" t="s">
        <v>1028</v>
      </c>
      <c r="D36" s="394">
        <v>18000</v>
      </c>
      <c r="E36" s="394">
        <v>25760</v>
      </c>
      <c r="F36" s="394">
        <v>18000</v>
      </c>
      <c r="G36" s="395">
        <v>25760</v>
      </c>
      <c r="H36" s="399" t="s">
        <v>1033</v>
      </c>
      <c r="I36" s="396" t="s">
        <v>1029</v>
      </c>
      <c r="J36" s="397">
        <v>18000</v>
      </c>
      <c r="K36" s="744"/>
    </row>
    <row r="37" spans="1:11" s="164" customFormat="1" ht="24.75" customHeight="1">
      <c r="A37" s="143" t="s">
        <v>1043</v>
      </c>
      <c r="B37" s="745"/>
      <c r="C37" s="400" t="s">
        <v>1044</v>
      </c>
      <c r="D37" s="394">
        <v>15999.89473</v>
      </c>
      <c r="E37" s="394">
        <v>25400</v>
      </c>
      <c r="F37" s="394">
        <v>15999.89473</v>
      </c>
      <c r="G37" s="395">
        <v>25400</v>
      </c>
      <c r="H37" s="399" t="s">
        <v>1033</v>
      </c>
      <c r="I37" s="396" t="s">
        <v>1029</v>
      </c>
      <c r="J37" s="397">
        <v>15999.89473</v>
      </c>
      <c r="K37" s="744"/>
    </row>
    <row r="38" spans="1:11" s="164" customFormat="1" ht="24.75" customHeight="1">
      <c r="A38" s="143" t="s">
        <v>1045</v>
      </c>
      <c r="B38" s="745"/>
      <c r="C38" s="400" t="s">
        <v>1046</v>
      </c>
      <c r="D38" s="394">
        <v>0</v>
      </c>
      <c r="E38" s="394">
        <v>6400</v>
      </c>
      <c r="F38" s="394">
        <v>0</v>
      </c>
      <c r="G38" s="395">
        <v>6400</v>
      </c>
      <c r="H38" s="399" t="s">
        <v>1033</v>
      </c>
      <c r="I38" s="396" t="s">
        <v>1029</v>
      </c>
      <c r="J38" s="397">
        <v>0</v>
      </c>
      <c r="K38" s="744"/>
    </row>
    <row r="39" spans="1:11" s="169" customFormat="1" ht="58.5" customHeight="1">
      <c r="A39" s="142" t="s">
        <v>1047</v>
      </c>
      <c r="B39" s="868" t="s">
        <v>1048</v>
      </c>
      <c r="C39" s="384" t="s">
        <v>1049</v>
      </c>
      <c r="D39" s="390">
        <v>218600</v>
      </c>
      <c r="E39" s="390">
        <v>0</v>
      </c>
      <c r="F39" s="390">
        <v>168390.43789</v>
      </c>
      <c r="G39" s="391">
        <v>50209.56211</v>
      </c>
      <c r="H39" s="386" t="s">
        <v>1050</v>
      </c>
      <c r="I39" s="387" t="s">
        <v>1029</v>
      </c>
      <c r="J39" s="390">
        <v>0</v>
      </c>
      <c r="K39" s="388" t="s">
        <v>1030</v>
      </c>
    </row>
    <row r="40" spans="1:11" s="169" customFormat="1" ht="64.5" customHeight="1">
      <c r="A40" s="142" t="s">
        <v>1051</v>
      </c>
      <c r="B40" s="868" t="s">
        <v>1052</v>
      </c>
      <c r="C40" s="384" t="s">
        <v>1049</v>
      </c>
      <c r="D40" s="390">
        <v>60000</v>
      </c>
      <c r="E40" s="390">
        <v>0</v>
      </c>
      <c r="F40" s="390">
        <v>36195.00198</v>
      </c>
      <c r="G40" s="391">
        <v>23804.99802</v>
      </c>
      <c r="H40" s="401" t="s">
        <v>1053</v>
      </c>
      <c r="I40" s="387" t="s">
        <v>1029</v>
      </c>
      <c r="J40" s="390">
        <v>4720.64353</v>
      </c>
      <c r="K40" s="388" t="s">
        <v>1030</v>
      </c>
    </row>
    <row r="41" spans="1:11" s="169" customFormat="1" ht="114.75" customHeight="1">
      <c r="A41" s="173" t="s">
        <v>1054</v>
      </c>
      <c r="B41" s="869" t="s">
        <v>1055</v>
      </c>
      <c r="C41" s="402" t="s">
        <v>1044</v>
      </c>
      <c r="D41" s="403">
        <v>0</v>
      </c>
      <c r="E41" s="403">
        <v>142000</v>
      </c>
      <c r="F41" s="403">
        <v>0</v>
      </c>
      <c r="G41" s="403">
        <v>142000</v>
      </c>
      <c r="H41" s="404" t="s">
        <v>1033</v>
      </c>
      <c r="I41" s="405" t="s">
        <v>1029</v>
      </c>
      <c r="J41" s="406">
        <v>0</v>
      </c>
      <c r="K41" s="407" t="s">
        <v>1030</v>
      </c>
    </row>
    <row r="42" spans="2:11" ht="24.75" customHeight="1">
      <c r="B42" s="408"/>
      <c r="C42" s="372"/>
      <c r="D42" s="372"/>
      <c r="E42" s="372"/>
      <c r="F42" s="372"/>
      <c r="G42" s="373"/>
      <c r="H42" s="373"/>
      <c r="I42" s="372"/>
      <c r="J42" s="372"/>
      <c r="K42" s="409"/>
    </row>
    <row r="43" spans="1:11" ht="24.75" customHeight="1">
      <c r="A43" s="159"/>
      <c r="B43" s="746" t="s">
        <v>1056</v>
      </c>
      <c r="C43" s="746"/>
      <c r="D43" s="746"/>
      <c r="E43" s="746"/>
      <c r="F43" s="746"/>
      <c r="G43" s="746"/>
      <c r="H43" s="746"/>
      <c r="I43" s="746"/>
      <c r="J43" s="746"/>
      <c r="K43" s="746"/>
    </row>
    <row r="44" spans="1:11" ht="12" customHeight="1">
      <c r="A44" s="159"/>
      <c r="B44" s="408"/>
      <c r="C44" s="372"/>
      <c r="D44" s="372"/>
      <c r="E44" s="372"/>
      <c r="F44" s="372"/>
      <c r="G44" s="372"/>
      <c r="H44" s="372"/>
      <c r="I44" s="372"/>
      <c r="J44" s="372"/>
      <c r="K44" s="409"/>
    </row>
    <row r="45" spans="1:11" ht="66" customHeight="1">
      <c r="A45" s="159"/>
      <c r="B45" s="747" t="s">
        <v>1057</v>
      </c>
      <c r="C45" s="748"/>
      <c r="D45" s="748"/>
      <c r="E45" s="748"/>
      <c r="F45" s="748"/>
      <c r="G45" s="748"/>
      <c r="H45" s="748"/>
      <c r="I45" s="748"/>
      <c r="J45" s="748"/>
      <c r="K45" s="410" t="s">
        <v>1058</v>
      </c>
    </row>
    <row r="46" spans="1:11" ht="24.75" customHeight="1">
      <c r="A46" s="159"/>
      <c r="B46" s="740" t="s">
        <v>1059</v>
      </c>
      <c r="C46" s="741"/>
      <c r="D46" s="741"/>
      <c r="E46" s="741"/>
      <c r="F46" s="741"/>
      <c r="G46" s="741"/>
      <c r="H46" s="741"/>
      <c r="I46" s="741"/>
      <c r="J46" s="741"/>
      <c r="K46" s="411">
        <v>98714.53826</v>
      </c>
    </row>
    <row r="47" spans="1:11" ht="24.75" customHeight="1">
      <c r="A47" s="159"/>
      <c r="B47" s="408"/>
      <c r="C47" s="372"/>
      <c r="D47" s="372"/>
      <c r="E47" s="372"/>
      <c r="F47" s="372"/>
      <c r="G47" s="372"/>
      <c r="H47" s="372"/>
      <c r="I47" s="372"/>
      <c r="J47" s="372"/>
      <c r="K47" s="597" t="s">
        <v>689</v>
      </c>
    </row>
    <row r="48" spans="2:11" ht="24.75" customHeight="1">
      <c r="B48" s="408"/>
      <c r="C48" s="372"/>
      <c r="D48" s="372"/>
      <c r="E48" s="372"/>
      <c r="F48" s="372"/>
      <c r="G48" s="372"/>
      <c r="H48" s="372"/>
      <c r="I48" s="372"/>
      <c r="J48" s="372"/>
      <c r="K48" s="409"/>
    </row>
    <row r="49" spans="2:11" ht="24.75" customHeight="1">
      <c r="B49" s="408"/>
      <c r="C49" s="372"/>
      <c r="D49" s="372"/>
      <c r="E49" s="372"/>
      <c r="F49" s="372"/>
      <c r="G49" s="372"/>
      <c r="H49" s="372"/>
      <c r="I49" s="372"/>
      <c r="J49" s="372"/>
      <c r="K49" s="409"/>
    </row>
    <row r="50" spans="2:11" ht="24.75" customHeight="1">
      <c r="B50" s="408"/>
      <c r="C50" s="372"/>
      <c r="D50" s="372"/>
      <c r="E50" s="372"/>
      <c r="F50" s="372"/>
      <c r="G50" s="372"/>
      <c r="H50" s="372"/>
      <c r="I50" s="372"/>
      <c r="J50" s="372"/>
      <c r="K50" s="409"/>
    </row>
    <row r="51" spans="2:11" ht="24.75" customHeight="1">
      <c r="B51" s="408"/>
      <c r="C51" s="372"/>
      <c r="D51" s="372"/>
      <c r="E51" s="372"/>
      <c r="F51" s="372"/>
      <c r="G51" s="372"/>
      <c r="H51" s="372"/>
      <c r="I51" s="372"/>
      <c r="J51" s="372"/>
      <c r="K51" s="409"/>
    </row>
    <row r="52" spans="2:11" ht="24.75" customHeight="1">
      <c r="B52" s="408"/>
      <c r="C52" s="372"/>
      <c r="D52" s="372"/>
      <c r="E52" s="372"/>
      <c r="F52" s="372"/>
      <c r="G52" s="372"/>
      <c r="H52" s="372"/>
      <c r="I52" s="372"/>
      <c r="J52" s="372"/>
      <c r="K52" s="409"/>
    </row>
    <row r="53" spans="2:11" ht="24.75" customHeight="1">
      <c r="B53" s="408"/>
      <c r="C53" s="372"/>
      <c r="D53" s="372"/>
      <c r="E53" s="372"/>
      <c r="F53" s="372"/>
      <c r="G53" s="372"/>
      <c r="H53" s="372"/>
      <c r="I53" s="372"/>
      <c r="J53" s="372"/>
      <c r="K53" s="409"/>
    </row>
    <row r="54" spans="2:11" ht="24.75" customHeight="1">
      <c r="B54" s="408"/>
      <c r="C54" s="372"/>
      <c r="D54" s="372"/>
      <c r="E54" s="372"/>
      <c r="F54" s="372"/>
      <c r="G54" s="372"/>
      <c r="H54" s="372"/>
      <c r="I54" s="372"/>
      <c r="J54" s="372"/>
      <c r="K54" s="409"/>
    </row>
    <row r="55" spans="2:11" ht="24.75" customHeight="1">
      <c r="B55" s="408"/>
      <c r="C55" s="372"/>
      <c r="D55" s="372"/>
      <c r="E55" s="372"/>
      <c r="F55" s="372"/>
      <c r="G55" s="372"/>
      <c r="H55" s="372"/>
      <c r="I55" s="372"/>
      <c r="J55" s="372"/>
      <c r="K55" s="409"/>
    </row>
  </sheetData>
  <sheetProtection/>
  <mergeCells count="23">
    <mergeCell ref="B27:C27"/>
    <mergeCell ref="K28:K30"/>
    <mergeCell ref="B29:J29"/>
    <mergeCell ref="I23:I24"/>
    <mergeCell ref="J23:J24"/>
    <mergeCell ref="K23:K24"/>
    <mergeCell ref="B26:C26"/>
    <mergeCell ref="B46:J46"/>
    <mergeCell ref="K31:K33"/>
    <mergeCell ref="K34:K38"/>
    <mergeCell ref="B36:B38"/>
    <mergeCell ref="B43:K43"/>
    <mergeCell ref="B45:J45"/>
    <mergeCell ref="A23:A24"/>
    <mergeCell ref="B23:B24"/>
    <mergeCell ref="C23:C24"/>
    <mergeCell ref="D23:D24"/>
    <mergeCell ref="B18:K18"/>
    <mergeCell ref="B19:K19"/>
    <mergeCell ref="B21:K21"/>
    <mergeCell ref="E23:F23"/>
    <mergeCell ref="G23:G24"/>
    <mergeCell ref="H23:H24"/>
  </mergeCells>
  <printOptions/>
  <pageMargins left="0.3937007874015748" right="0.15748031496062992" top="0.4724409448818898" bottom="0.3937007874015748" header="0.31496062992125984" footer="0.2362204724409449"/>
  <pageSetup fitToHeight="2" horizontalDpi="600" verticalDpi="600" orientation="landscape" paperSize="9" scale="60" r:id="rId1"/>
  <headerFooter differentFirst="1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60"/>
  <sheetViews>
    <sheetView tabSelected="1" view="pageBreakPreview" zoomScale="83" zoomScaleSheetLayoutView="83" zoomScalePageLayoutView="0" workbookViewId="0" topLeftCell="G1">
      <selection activeCell="I16" sqref="I16"/>
    </sheetView>
  </sheetViews>
  <sheetFormatPr defaultColWidth="9.140625" defaultRowHeight="18" customHeight="1"/>
  <cols>
    <col min="1" max="1" width="6.8515625" style="174" customWidth="1"/>
    <col min="2" max="2" width="34.57421875" style="175" customWidth="1"/>
    <col min="3" max="3" width="24.28125" style="159" customWidth="1"/>
    <col min="4" max="4" width="19.00390625" style="159" customWidth="1"/>
    <col min="5" max="5" width="18.140625" style="159" customWidth="1"/>
    <col min="6" max="6" width="16.8515625" style="159" customWidth="1"/>
    <col min="7" max="7" width="19.140625" style="159" customWidth="1"/>
    <col min="8" max="8" width="18.00390625" style="160" customWidth="1"/>
    <col min="9" max="10" width="20.00390625" style="176" customWidth="1"/>
    <col min="11" max="11" width="17.140625" style="159" customWidth="1"/>
    <col min="12" max="12" width="15.7109375" style="159" customWidth="1"/>
    <col min="13" max="13" width="18.28125" style="159" customWidth="1"/>
    <col min="14" max="14" width="16.7109375" style="159" customWidth="1"/>
    <col min="15" max="15" width="29.8515625" style="159" customWidth="1"/>
    <col min="16" max="16384" width="9.140625" style="159" customWidth="1"/>
  </cols>
  <sheetData>
    <row r="1" spans="1:15" ht="18" customHeight="1">
      <c r="A1" s="163"/>
      <c r="B1" s="366"/>
      <c r="C1" s="164"/>
      <c r="D1" s="164"/>
      <c r="E1" s="164"/>
      <c r="F1" s="164"/>
      <c r="G1" s="164"/>
      <c r="H1" s="367"/>
      <c r="I1" s="415"/>
      <c r="J1" s="415"/>
      <c r="K1" s="164"/>
      <c r="L1" s="164"/>
      <c r="M1" s="164"/>
      <c r="N1" s="164"/>
      <c r="O1" s="5" t="s">
        <v>10</v>
      </c>
    </row>
    <row r="2" spans="1:15" ht="18" customHeight="1">
      <c r="A2" s="163"/>
      <c r="B2" s="366"/>
      <c r="C2" s="164"/>
      <c r="D2" s="164"/>
      <c r="E2" s="164"/>
      <c r="F2" s="164"/>
      <c r="G2" s="164"/>
      <c r="H2" s="367"/>
      <c r="I2" s="415"/>
      <c r="J2" s="415"/>
      <c r="K2" s="164"/>
      <c r="L2" s="164"/>
      <c r="M2" s="164"/>
      <c r="N2" s="164"/>
      <c r="O2" s="5" t="s">
        <v>211</v>
      </c>
    </row>
    <row r="3" spans="1:15" ht="18" customHeight="1">
      <c r="A3" s="163"/>
      <c r="B3" s="366"/>
      <c r="C3" s="164"/>
      <c r="D3" s="164"/>
      <c r="E3" s="164"/>
      <c r="F3" s="164"/>
      <c r="G3" s="164"/>
      <c r="H3" s="367"/>
      <c r="I3" s="415"/>
      <c r="J3" s="415"/>
      <c r="K3" s="164"/>
      <c r="L3" s="164"/>
      <c r="M3" s="164"/>
      <c r="N3" s="164"/>
      <c r="O3" s="5" t="s">
        <v>212</v>
      </c>
    </row>
    <row r="4" spans="1:15" ht="18" customHeight="1">
      <c r="A4" s="163"/>
      <c r="B4" s="366"/>
      <c r="C4" s="164"/>
      <c r="D4" s="164"/>
      <c r="E4" s="164"/>
      <c r="F4" s="164"/>
      <c r="G4" s="164"/>
      <c r="H4" s="367"/>
      <c r="I4" s="415"/>
      <c r="J4" s="415"/>
      <c r="K4" s="164"/>
      <c r="L4" s="164"/>
      <c r="M4" s="164"/>
      <c r="N4" s="164"/>
      <c r="O4" s="5" t="s">
        <v>1148</v>
      </c>
    </row>
    <row r="5" spans="1:15" ht="18" customHeight="1">
      <c r="A5" s="163"/>
      <c r="B5" s="366"/>
      <c r="C5" s="164"/>
      <c r="D5" s="164"/>
      <c r="E5" s="164"/>
      <c r="F5" s="164"/>
      <c r="G5" s="164"/>
      <c r="H5" s="367"/>
      <c r="I5" s="415"/>
      <c r="J5" s="415"/>
      <c r="K5" s="164"/>
      <c r="L5" s="164"/>
      <c r="M5" s="164"/>
      <c r="N5" s="164"/>
      <c r="O5" s="5" t="s">
        <v>213</v>
      </c>
    </row>
    <row r="6" spans="1:15" ht="18" customHeight="1">
      <c r="A6" s="163"/>
      <c r="B6" s="366"/>
      <c r="C6" s="164"/>
      <c r="D6" s="164"/>
      <c r="E6" s="164"/>
      <c r="F6" s="164"/>
      <c r="G6" s="164"/>
      <c r="H6" s="367"/>
      <c r="I6" s="415"/>
      <c r="J6" s="415"/>
      <c r="K6" s="164"/>
      <c r="L6" s="164"/>
      <c r="M6" s="164"/>
      <c r="N6" s="164"/>
      <c r="O6" s="5" t="s">
        <v>212</v>
      </c>
    </row>
    <row r="7" spans="1:15" ht="18" customHeight="1">
      <c r="A7" s="163"/>
      <c r="B7" s="366"/>
      <c r="C7" s="164"/>
      <c r="D7" s="164"/>
      <c r="E7" s="164"/>
      <c r="F7" s="164"/>
      <c r="G7" s="164"/>
      <c r="H7" s="367"/>
      <c r="I7" s="415"/>
      <c r="J7" s="415"/>
      <c r="K7" s="164"/>
      <c r="L7" s="164"/>
      <c r="M7" s="164"/>
      <c r="N7" s="164"/>
      <c r="O7" s="5" t="s">
        <v>959</v>
      </c>
    </row>
    <row r="8" spans="1:15" ht="18" customHeight="1">
      <c r="A8" s="163"/>
      <c r="B8" s="366"/>
      <c r="C8" s="164"/>
      <c r="D8" s="164"/>
      <c r="E8" s="164"/>
      <c r="F8" s="164"/>
      <c r="G8" s="164"/>
      <c r="H8" s="367"/>
      <c r="I8" s="415"/>
      <c r="J8" s="415"/>
      <c r="K8" s="164"/>
      <c r="L8" s="164"/>
      <c r="M8" s="164"/>
      <c r="N8" s="164"/>
      <c r="O8" s="5" t="s">
        <v>215</v>
      </c>
    </row>
    <row r="9" spans="1:15" ht="18" customHeight="1">
      <c r="A9" s="163"/>
      <c r="B9" s="366"/>
      <c r="C9" s="164"/>
      <c r="D9" s="164"/>
      <c r="E9" s="164"/>
      <c r="F9" s="164"/>
      <c r="G9" s="164"/>
      <c r="H9" s="367"/>
      <c r="I9" s="415"/>
      <c r="J9" s="415"/>
      <c r="K9" s="164"/>
      <c r="L9" s="164"/>
      <c r="M9" s="164"/>
      <c r="N9" s="164"/>
      <c r="O9" s="5" t="s">
        <v>216</v>
      </c>
    </row>
    <row r="10" spans="1:15" ht="18" customHeight="1">
      <c r="A10" s="163"/>
      <c r="B10" s="366"/>
      <c r="C10" s="164"/>
      <c r="D10" s="164"/>
      <c r="E10" s="164"/>
      <c r="F10" s="164"/>
      <c r="G10" s="164"/>
      <c r="H10" s="367"/>
      <c r="I10" s="415"/>
      <c r="J10" s="415"/>
      <c r="K10" s="164"/>
      <c r="L10" s="164"/>
      <c r="M10" s="164"/>
      <c r="N10" s="164"/>
      <c r="O10" s="15"/>
    </row>
    <row r="11" spans="1:15" ht="18" customHeight="1">
      <c r="A11" s="163"/>
      <c r="B11" s="366"/>
      <c r="C11" s="164"/>
      <c r="D11" s="164"/>
      <c r="E11" s="164"/>
      <c r="F11" s="164"/>
      <c r="G11" s="164"/>
      <c r="H11" s="367"/>
      <c r="I11" s="415"/>
      <c r="J11" s="415"/>
      <c r="K11" s="164"/>
      <c r="L11" s="164"/>
      <c r="M11" s="164"/>
      <c r="N11" s="164"/>
      <c r="O11" s="8" t="s">
        <v>1144</v>
      </c>
    </row>
    <row r="12" spans="1:15" ht="18" customHeight="1">
      <c r="A12" s="163"/>
      <c r="B12" s="366"/>
      <c r="C12" s="164"/>
      <c r="D12" s="164"/>
      <c r="E12" s="164"/>
      <c r="F12" s="164"/>
      <c r="G12" s="164"/>
      <c r="H12" s="367"/>
      <c r="I12" s="415"/>
      <c r="J12" s="415"/>
      <c r="K12" s="164"/>
      <c r="L12" s="164"/>
      <c r="M12" s="164"/>
      <c r="N12" s="164"/>
      <c r="O12" s="5" t="s">
        <v>211</v>
      </c>
    </row>
    <row r="13" spans="1:15" s="177" customFormat="1" ht="18" customHeight="1">
      <c r="A13" s="163"/>
      <c r="B13" s="366"/>
      <c r="C13" s="164"/>
      <c r="D13" s="164"/>
      <c r="E13" s="164"/>
      <c r="F13" s="164"/>
      <c r="G13" s="164"/>
      <c r="H13" s="367"/>
      <c r="I13" s="415"/>
      <c r="J13" s="415"/>
      <c r="K13" s="164"/>
      <c r="L13" s="164"/>
      <c r="M13" s="164"/>
      <c r="N13" s="164"/>
      <c r="O13" s="9" t="s">
        <v>212</v>
      </c>
    </row>
    <row r="14" spans="1:15" s="177" customFormat="1" ht="18" customHeight="1">
      <c r="A14" s="163"/>
      <c r="B14" s="366"/>
      <c r="C14" s="164"/>
      <c r="D14" s="164"/>
      <c r="E14" s="164"/>
      <c r="F14" s="164"/>
      <c r="G14" s="164"/>
      <c r="H14" s="367"/>
      <c r="I14" s="415"/>
      <c r="J14" s="415"/>
      <c r="K14" s="164"/>
      <c r="L14" s="164"/>
      <c r="M14" s="164"/>
      <c r="N14" s="164"/>
      <c r="O14" s="9" t="s">
        <v>691</v>
      </c>
    </row>
    <row r="15" spans="1:15" s="164" customFormat="1" ht="18" customHeight="1">
      <c r="A15" s="163"/>
      <c r="B15" s="366"/>
      <c r="H15" s="367"/>
      <c r="I15" s="415"/>
      <c r="J15" s="415"/>
      <c r="O15" s="9" t="s">
        <v>215</v>
      </c>
    </row>
    <row r="16" spans="1:15" s="164" customFormat="1" ht="18" customHeight="1">
      <c r="A16" s="163"/>
      <c r="B16" s="366"/>
      <c r="H16" s="367"/>
      <c r="I16" s="415"/>
      <c r="J16" s="415"/>
      <c r="O16" s="4" t="s">
        <v>216</v>
      </c>
    </row>
    <row r="17" spans="1:10" s="164" customFormat="1" ht="18" customHeight="1">
      <c r="A17" s="163"/>
      <c r="B17" s="366"/>
      <c r="H17" s="367"/>
      <c r="I17" s="415"/>
      <c r="J17" s="415"/>
    </row>
    <row r="18" spans="1:15" s="164" customFormat="1" ht="18" customHeight="1">
      <c r="A18" s="746" t="s">
        <v>1060</v>
      </c>
      <c r="B18" s="746"/>
      <c r="C18" s="746"/>
      <c r="D18" s="746"/>
      <c r="E18" s="746"/>
      <c r="F18" s="746"/>
      <c r="G18" s="746"/>
      <c r="H18" s="746"/>
      <c r="I18" s="746"/>
      <c r="J18" s="764"/>
      <c r="K18" s="764"/>
      <c r="L18" s="764"/>
      <c r="M18" s="764"/>
      <c r="N18" s="764"/>
      <c r="O18" s="764"/>
    </row>
    <row r="19" spans="1:15" s="164" customFormat="1" ht="18" customHeight="1">
      <c r="A19" s="771" t="s">
        <v>1061</v>
      </c>
      <c r="B19" s="771"/>
      <c r="C19" s="771"/>
      <c r="D19" s="771"/>
      <c r="E19" s="771"/>
      <c r="F19" s="771"/>
      <c r="G19" s="771"/>
      <c r="H19" s="771"/>
      <c r="I19" s="771"/>
      <c r="J19" s="772"/>
      <c r="K19" s="772"/>
      <c r="L19" s="772"/>
      <c r="M19" s="772"/>
      <c r="N19" s="772"/>
      <c r="O19" s="772"/>
    </row>
    <row r="20" spans="1:15" s="164" customFormat="1" ht="14.25" customHeight="1">
      <c r="A20" s="163"/>
      <c r="B20" s="369"/>
      <c r="C20" s="369"/>
      <c r="D20" s="369"/>
      <c r="E20" s="369"/>
      <c r="F20" s="369"/>
      <c r="G20" s="370"/>
      <c r="H20" s="372"/>
      <c r="I20" s="372"/>
      <c r="J20" s="372"/>
      <c r="K20" s="372"/>
      <c r="L20" s="372"/>
      <c r="M20" s="372"/>
      <c r="N20" s="372"/>
      <c r="O20" s="372"/>
    </row>
    <row r="21" spans="1:15" s="166" customFormat="1" ht="18" customHeight="1">
      <c r="A21" s="766" t="s">
        <v>1062</v>
      </c>
      <c r="B21" s="766"/>
      <c r="C21" s="766"/>
      <c r="D21" s="766"/>
      <c r="E21" s="766"/>
      <c r="F21" s="766"/>
      <c r="G21" s="766"/>
      <c r="H21" s="766"/>
      <c r="I21" s="766"/>
      <c r="J21" s="767"/>
      <c r="K21" s="767"/>
      <c r="L21" s="767"/>
      <c r="M21" s="767"/>
      <c r="N21" s="767"/>
      <c r="O21" s="767"/>
    </row>
    <row r="22" spans="1:15" ht="18" customHeight="1">
      <c r="A22" s="460"/>
      <c r="B22" s="462"/>
      <c r="C22" s="372"/>
      <c r="D22" s="373"/>
      <c r="E22" s="373"/>
      <c r="F22" s="373"/>
      <c r="G22" s="373"/>
      <c r="H22" s="372"/>
      <c r="I22" s="372"/>
      <c r="J22" s="373"/>
      <c r="K22" s="372"/>
      <c r="L22" s="372"/>
      <c r="M22" s="373"/>
      <c r="N22" s="373"/>
      <c r="O22" s="375" t="s">
        <v>1013</v>
      </c>
    </row>
    <row r="23" spans="1:15" s="169" customFormat="1" ht="18" customHeight="1">
      <c r="A23" s="802" t="s">
        <v>220</v>
      </c>
      <c r="B23" s="802" t="s">
        <v>1014</v>
      </c>
      <c r="C23" s="802" t="s">
        <v>1015</v>
      </c>
      <c r="D23" s="872" t="s">
        <v>1008</v>
      </c>
      <c r="E23" s="872"/>
      <c r="F23" s="872"/>
      <c r="G23" s="872"/>
      <c r="H23" s="872"/>
      <c r="I23" s="872"/>
      <c r="J23" s="872"/>
      <c r="K23" s="872" t="s">
        <v>1019</v>
      </c>
      <c r="L23" s="802" t="s">
        <v>1020</v>
      </c>
      <c r="M23" s="802" t="s">
        <v>1021</v>
      </c>
      <c r="N23" s="872"/>
      <c r="O23" s="802" t="s">
        <v>1022</v>
      </c>
    </row>
    <row r="24" spans="1:15" s="164" customFormat="1" ht="50.25" customHeight="1">
      <c r="A24" s="802"/>
      <c r="B24" s="802"/>
      <c r="C24" s="802"/>
      <c r="D24" s="872" t="s">
        <v>1018</v>
      </c>
      <c r="E24" s="872" t="s">
        <v>1009</v>
      </c>
      <c r="F24" s="872"/>
      <c r="G24" s="872" t="s">
        <v>1063</v>
      </c>
      <c r="H24" s="872" t="s">
        <v>1010</v>
      </c>
      <c r="I24" s="872"/>
      <c r="J24" s="872" t="s">
        <v>1064</v>
      </c>
      <c r="K24" s="872"/>
      <c r="L24" s="873"/>
      <c r="M24" s="872"/>
      <c r="N24" s="872"/>
      <c r="O24" s="802"/>
    </row>
    <row r="25" spans="1:15" s="169" customFormat="1" ht="110.25" customHeight="1">
      <c r="A25" s="873"/>
      <c r="B25" s="873"/>
      <c r="C25" s="873"/>
      <c r="D25" s="872"/>
      <c r="E25" s="874" t="s">
        <v>1023</v>
      </c>
      <c r="F25" s="874" t="s">
        <v>1024</v>
      </c>
      <c r="G25" s="872"/>
      <c r="H25" s="874" t="s">
        <v>1023</v>
      </c>
      <c r="I25" s="874" t="s">
        <v>1024</v>
      </c>
      <c r="J25" s="872"/>
      <c r="K25" s="872"/>
      <c r="L25" s="873"/>
      <c r="M25" s="875" t="s">
        <v>1009</v>
      </c>
      <c r="N25" s="875" t="s">
        <v>1010</v>
      </c>
      <c r="O25" s="873"/>
    </row>
    <row r="26" spans="1:15" s="164" customFormat="1" ht="18" customHeight="1">
      <c r="A26" s="420">
        <v>1</v>
      </c>
      <c r="B26" s="413">
        <v>2</v>
      </c>
      <c r="C26" s="413">
        <v>3</v>
      </c>
      <c r="D26" s="413">
        <v>4</v>
      </c>
      <c r="E26" s="413">
        <v>5</v>
      </c>
      <c r="F26" s="413">
        <v>6</v>
      </c>
      <c r="G26" s="413">
        <v>7</v>
      </c>
      <c r="H26" s="413">
        <v>8</v>
      </c>
      <c r="I26" s="413">
        <v>9</v>
      </c>
      <c r="J26" s="413">
        <v>10</v>
      </c>
      <c r="K26" s="413">
        <v>11</v>
      </c>
      <c r="L26" s="413">
        <v>12</v>
      </c>
      <c r="M26" s="413">
        <v>13</v>
      </c>
      <c r="N26" s="413">
        <v>14</v>
      </c>
      <c r="O26" s="413">
        <v>15</v>
      </c>
    </row>
    <row r="27" spans="1:15" s="164" customFormat="1" ht="54" customHeight="1">
      <c r="A27" s="416"/>
      <c r="B27" s="760" t="s">
        <v>1025</v>
      </c>
      <c r="C27" s="760"/>
      <c r="D27" s="417">
        <v>659221.3501299999</v>
      </c>
      <c r="E27" s="417">
        <v>571348.74</v>
      </c>
      <c r="F27" s="417">
        <v>313313.11433</v>
      </c>
      <c r="G27" s="417">
        <v>917256.9757999999</v>
      </c>
      <c r="H27" s="417">
        <v>117048</v>
      </c>
      <c r="I27" s="417">
        <v>207156.21042000002</v>
      </c>
      <c r="J27" s="417">
        <v>827148.76538</v>
      </c>
      <c r="K27" s="417"/>
      <c r="L27" s="418"/>
      <c r="M27" s="417">
        <v>313313.11433</v>
      </c>
      <c r="N27" s="417">
        <v>207156.21042000002</v>
      </c>
      <c r="O27" s="419"/>
    </row>
    <row r="28" spans="1:15" s="164" customFormat="1" ht="30" customHeight="1">
      <c r="A28" s="420"/>
      <c r="B28" s="753" t="s">
        <v>1026</v>
      </c>
      <c r="C28" s="753"/>
      <c r="D28" s="421"/>
      <c r="E28" s="421"/>
      <c r="F28" s="421"/>
      <c r="G28" s="422"/>
      <c r="H28" s="421"/>
      <c r="I28" s="421"/>
      <c r="J28" s="422"/>
      <c r="K28" s="422"/>
      <c r="L28" s="423"/>
      <c r="M28" s="422"/>
      <c r="N28" s="422"/>
      <c r="O28" s="424"/>
    </row>
    <row r="29" spans="1:15" s="164" customFormat="1" ht="137.25" customHeight="1">
      <c r="A29" s="416">
        <v>1</v>
      </c>
      <c r="B29" s="425" t="s">
        <v>1027</v>
      </c>
      <c r="C29" s="426" t="s">
        <v>1028</v>
      </c>
      <c r="D29" s="427">
        <v>385646.79</v>
      </c>
      <c r="E29" s="427">
        <v>519268.74</v>
      </c>
      <c r="F29" s="427">
        <v>54746</v>
      </c>
      <c r="G29" s="427">
        <v>850169.53</v>
      </c>
      <c r="H29" s="427">
        <v>60928</v>
      </c>
      <c r="I29" s="427">
        <v>147155.1</v>
      </c>
      <c r="J29" s="428">
        <v>763942.43</v>
      </c>
      <c r="K29" s="429"/>
      <c r="L29" s="430" t="s">
        <v>1029</v>
      </c>
      <c r="M29" s="427">
        <v>54746</v>
      </c>
      <c r="N29" s="427">
        <v>147155.1</v>
      </c>
      <c r="O29" s="761" t="s">
        <v>1030</v>
      </c>
    </row>
    <row r="30" spans="1:15" s="169" customFormat="1" ht="18" customHeight="1">
      <c r="A30" s="420"/>
      <c r="B30" s="432" t="s">
        <v>1026</v>
      </c>
      <c r="C30" s="433"/>
      <c r="D30" s="434"/>
      <c r="E30" s="435"/>
      <c r="F30" s="434"/>
      <c r="G30" s="435"/>
      <c r="H30" s="435"/>
      <c r="I30" s="434"/>
      <c r="J30" s="435"/>
      <c r="K30" s="436"/>
      <c r="L30" s="437"/>
      <c r="M30" s="438"/>
      <c r="N30" s="427"/>
      <c r="O30" s="761"/>
    </row>
    <row r="31" spans="1:15" s="164" customFormat="1" ht="18" customHeight="1">
      <c r="A31" s="439" t="s">
        <v>1031</v>
      </c>
      <c r="B31" s="412" t="s">
        <v>1032</v>
      </c>
      <c r="C31" s="433"/>
      <c r="D31" s="434">
        <v>29680</v>
      </c>
      <c r="E31" s="435">
        <v>31360</v>
      </c>
      <c r="F31" s="434">
        <v>29680</v>
      </c>
      <c r="G31" s="435">
        <v>31360</v>
      </c>
      <c r="H31" s="435">
        <v>33040</v>
      </c>
      <c r="I31" s="434">
        <v>31360</v>
      </c>
      <c r="J31" s="435">
        <v>33040</v>
      </c>
      <c r="K31" s="436" t="s">
        <v>1033</v>
      </c>
      <c r="L31" s="437" t="s">
        <v>1029</v>
      </c>
      <c r="M31" s="440">
        <v>29680</v>
      </c>
      <c r="N31" s="434">
        <v>31360</v>
      </c>
      <c r="O31" s="761"/>
    </row>
    <row r="32" spans="1:15" s="164" customFormat="1" ht="32.25" customHeight="1">
      <c r="A32" s="439" t="s">
        <v>1034</v>
      </c>
      <c r="B32" s="441" t="s">
        <v>1037</v>
      </c>
      <c r="C32" s="433"/>
      <c r="D32" s="434">
        <v>25066</v>
      </c>
      <c r="E32" s="435">
        <v>26544</v>
      </c>
      <c r="F32" s="434">
        <v>25066</v>
      </c>
      <c r="G32" s="435">
        <v>26544</v>
      </c>
      <c r="H32" s="435">
        <v>27888</v>
      </c>
      <c r="I32" s="434">
        <v>26544</v>
      </c>
      <c r="J32" s="435">
        <v>27888</v>
      </c>
      <c r="K32" s="436" t="s">
        <v>1033</v>
      </c>
      <c r="L32" s="437" t="s">
        <v>1029</v>
      </c>
      <c r="M32" s="440">
        <v>25066</v>
      </c>
      <c r="N32" s="434">
        <v>26544</v>
      </c>
      <c r="O32" s="761"/>
    </row>
    <row r="33" spans="1:15" s="164" customFormat="1" ht="18" customHeight="1">
      <c r="A33" s="439" t="s">
        <v>1036</v>
      </c>
      <c r="B33" s="432" t="s">
        <v>1039</v>
      </c>
      <c r="C33" s="433"/>
      <c r="D33" s="434">
        <v>330900.79</v>
      </c>
      <c r="E33" s="435">
        <v>461364.74</v>
      </c>
      <c r="F33" s="434">
        <v>0</v>
      </c>
      <c r="G33" s="435">
        <v>792265.53</v>
      </c>
      <c r="H33" s="435">
        <v>0</v>
      </c>
      <c r="I33" s="434">
        <v>89251.1</v>
      </c>
      <c r="J33" s="435">
        <v>703014.43</v>
      </c>
      <c r="K33" s="436" t="s">
        <v>1040</v>
      </c>
      <c r="L33" s="437" t="s">
        <v>1029</v>
      </c>
      <c r="M33" s="440">
        <v>0</v>
      </c>
      <c r="N33" s="434">
        <v>89251.1</v>
      </c>
      <c r="O33" s="761"/>
    </row>
    <row r="34" spans="1:15" s="164" customFormat="1" ht="18" customHeight="1">
      <c r="A34" s="442" t="s">
        <v>362</v>
      </c>
      <c r="B34" s="443" t="s">
        <v>1041</v>
      </c>
      <c r="C34" s="444"/>
      <c r="D34" s="445">
        <v>57560</v>
      </c>
      <c r="E34" s="445">
        <v>52080</v>
      </c>
      <c r="F34" s="445">
        <v>57560</v>
      </c>
      <c r="G34" s="445">
        <v>52080</v>
      </c>
      <c r="H34" s="445">
        <v>56120</v>
      </c>
      <c r="I34" s="445">
        <v>52080</v>
      </c>
      <c r="J34" s="445">
        <v>56120</v>
      </c>
      <c r="K34" s="428"/>
      <c r="L34" s="430" t="s">
        <v>1029</v>
      </c>
      <c r="M34" s="445">
        <v>57560</v>
      </c>
      <c r="N34" s="445">
        <v>52080</v>
      </c>
      <c r="O34" s="761" t="s">
        <v>1030</v>
      </c>
    </row>
    <row r="35" spans="1:15" s="169" customFormat="1" ht="101.25" customHeight="1">
      <c r="A35" s="439"/>
      <c r="B35" s="762" t="s">
        <v>1026</v>
      </c>
      <c r="C35" s="446"/>
      <c r="D35" s="447"/>
      <c r="E35" s="447"/>
      <c r="F35" s="447"/>
      <c r="G35" s="435"/>
      <c r="H35" s="447"/>
      <c r="I35" s="447"/>
      <c r="J35" s="435"/>
      <c r="K35" s="435"/>
      <c r="L35" s="437"/>
      <c r="M35" s="440"/>
      <c r="N35" s="434"/>
      <c r="O35" s="761"/>
    </row>
    <row r="36" spans="1:15" s="169" customFormat="1" ht="96" customHeight="1">
      <c r="A36" s="439" t="s">
        <v>1042</v>
      </c>
      <c r="B36" s="762"/>
      <c r="C36" s="433" t="s">
        <v>1028</v>
      </c>
      <c r="D36" s="447">
        <v>25760</v>
      </c>
      <c r="E36" s="447">
        <v>26880</v>
      </c>
      <c r="F36" s="447">
        <v>25760</v>
      </c>
      <c r="G36" s="435">
        <v>26880</v>
      </c>
      <c r="H36" s="447">
        <v>29120</v>
      </c>
      <c r="I36" s="447">
        <v>26880</v>
      </c>
      <c r="J36" s="435">
        <v>29120</v>
      </c>
      <c r="K36" s="436" t="s">
        <v>1033</v>
      </c>
      <c r="L36" s="437" t="s">
        <v>1029</v>
      </c>
      <c r="M36" s="440">
        <v>25760</v>
      </c>
      <c r="N36" s="434">
        <v>26880</v>
      </c>
      <c r="O36" s="761"/>
    </row>
    <row r="37" spans="1:15" s="169" customFormat="1" ht="118.5" customHeight="1">
      <c r="A37" s="439" t="s">
        <v>1043</v>
      </c>
      <c r="B37" s="762"/>
      <c r="C37" s="448" t="s">
        <v>1044</v>
      </c>
      <c r="D37" s="447">
        <v>25400</v>
      </c>
      <c r="E37" s="447">
        <v>18200</v>
      </c>
      <c r="F37" s="447">
        <v>25400</v>
      </c>
      <c r="G37" s="435">
        <v>18200</v>
      </c>
      <c r="H37" s="447">
        <v>19300</v>
      </c>
      <c r="I37" s="447">
        <v>18200</v>
      </c>
      <c r="J37" s="435">
        <v>19300</v>
      </c>
      <c r="K37" s="436" t="s">
        <v>1033</v>
      </c>
      <c r="L37" s="437" t="s">
        <v>1029</v>
      </c>
      <c r="M37" s="440">
        <v>25400</v>
      </c>
      <c r="N37" s="434">
        <v>18200</v>
      </c>
      <c r="O37" s="761"/>
    </row>
    <row r="38" spans="1:15" s="169" customFormat="1" ht="33.75" customHeight="1">
      <c r="A38" s="439" t="s">
        <v>1045</v>
      </c>
      <c r="B38" s="762"/>
      <c r="C38" s="448" t="s">
        <v>1046</v>
      </c>
      <c r="D38" s="447">
        <v>6400</v>
      </c>
      <c r="E38" s="447">
        <v>7000</v>
      </c>
      <c r="F38" s="447">
        <v>6400</v>
      </c>
      <c r="G38" s="435">
        <v>7000</v>
      </c>
      <c r="H38" s="447">
        <v>7700</v>
      </c>
      <c r="I38" s="447">
        <v>7000</v>
      </c>
      <c r="J38" s="435">
        <v>7700</v>
      </c>
      <c r="K38" s="436" t="s">
        <v>1033</v>
      </c>
      <c r="L38" s="437" t="s">
        <v>1029</v>
      </c>
      <c r="M38" s="440">
        <v>6400</v>
      </c>
      <c r="N38" s="434">
        <v>7000</v>
      </c>
      <c r="O38" s="761"/>
    </row>
    <row r="39" spans="1:15" ht="94.5">
      <c r="A39" s="442" t="s">
        <v>1047</v>
      </c>
      <c r="B39" s="443" t="str">
        <f>'[1]Июнь'!$B$28</f>
        <v>Реализация программы поэтапного перехода на отпуск потребителям коммунальных ресурсов по приборам учёта</v>
      </c>
      <c r="C39" s="426" t="s">
        <v>1049</v>
      </c>
      <c r="D39" s="445">
        <v>50209.56211</v>
      </c>
      <c r="E39" s="445">
        <v>0</v>
      </c>
      <c r="F39" s="445">
        <v>50209.56211</v>
      </c>
      <c r="G39" s="428">
        <v>0</v>
      </c>
      <c r="H39" s="445">
        <v>0</v>
      </c>
      <c r="I39" s="445">
        <v>0</v>
      </c>
      <c r="J39" s="428">
        <v>0</v>
      </c>
      <c r="K39" s="429" t="s">
        <v>1050</v>
      </c>
      <c r="L39" s="430" t="s">
        <v>1029</v>
      </c>
      <c r="M39" s="449">
        <v>50209.56211</v>
      </c>
      <c r="N39" s="427">
        <v>0</v>
      </c>
      <c r="O39" s="431" t="s">
        <v>1030</v>
      </c>
    </row>
    <row r="40" spans="1:15" ht="94.5">
      <c r="A40" s="442" t="s">
        <v>1051</v>
      </c>
      <c r="B40" s="443" t="str">
        <f>'[1]Июнь'!$B$29</f>
        <v>Разработка перспективной схемы теплоснабжения г. Петропавловска-Камчатского и проекта программы развития коммунальной инфраструктуры</v>
      </c>
      <c r="C40" s="426" t="s">
        <v>1049</v>
      </c>
      <c r="D40" s="445">
        <v>23804.99802</v>
      </c>
      <c r="E40" s="445">
        <v>0</v>
      </c>
      <c r="F40" s="445">
        <v>8797.55222</v>
      </c>
      <c r="G40" s="428">
        <v>15007.4458</v>
      </c>
      <c r="H40" s="445">
        <v>0</v>
      </c>
      <c r="I40" s="445">
        <v>7921.11042</v>
      </c>
      <c r="J40" s="428">
        <v>7086.3353799999995</v>
      </c>
      <c r="K40" s="438" t="s">
        <v>1053</v>
      </c>
      <c r="L40" s="430" t="s">
        <v>1029</v>
      </c>
      <c r="M40" s="449">
        <v>8797.55222</v>
      </c>
      <c r="N40" s="427">
        <v>7921.11042</v>
      </c>
      <c r="O40" s="431" t="s">
        <v>1030</v>
      </c>
    </row>
    <row r="41" spans="1:15" ht="141.75">
      <c r="A41" s="450" t="s">
        <v>1054</v>
      </c>
      <c r="B41" s="402" t="s">
        <v>34</v>
      </c>
      <c r="C41" s="402" t="s">
        <v>1044</v>
      </c>
      <c r="D41" s="445">
        <v>142000</v>
      </c>
      <c r="E41" s="445">
        <v>0</v>
      </c>
      <c r="F41" s="445">
        <v>142000</v>
      </c>
      <c r="G41" s="428">
        <v>0</v>
      </c>
      <c r="H41" s="445">
        <v>0</v>
      </c>
      <c r="I41" s="445">
        <v>0</v>
      </c>
      <c r="J41" s="428">
        <v>0</v>
      </c>
      <c r="K41" s="429" t="s">
        <v>1033</v>
      </c>
      <c r="L41" s="430" t="s">
        <v>1029</v>
      </c>
      <c r="M41" s="449">
        <v>142000</v>
      </c>
      <c r="N41" s="427">
        <v>0</v>
      </c>
      <c r="O41" s="431" t="s">
        <v>1030</v>
      </c>
    </row>
    <row r="42" spans="1:15" ht="21" customHeight="1">
      <c r="A42" s="451"/>
      <c r="B42" s="452"/>
      <c r="C42" s="452"/>
      <c r="D42" s="453"/>
      <c r="E42" s="453"/>
      <c r="F42" s="453"/>
      <c r="G42" s="454"/>
      <c r="H42" s="453"/>
      <c r="I42" s="453"/>
      <c r="J42" s="454"/>
      <c r="K42" s="455"/>
      <c r="L42" s="456"/>
      <c r="M42" s="457"/>
      <c r="N42" s="458"/>
      <c r="O42" s="459"/>
    </row>
    <row r="43" spans="1:15" ht="18" customHeight="1">
      <c r="A43" s="460"/>
      <c r="B43" s="408"/>
      <c r="C43" s="372"/>
      <c r="D43" s="372"/>
      <c r="E43" s="372"/>
      <c r="F43" s="372"/>
      <c r="G43" s="372"/>
      <c r="H43" s="409"/>
      <c r="I43" s="461"/>
      <c r="J43" s="461"/>
      <c r="K43" s="372"/>
      <c r="L43" s="372"/>
      <c r="M43" s="372"/>
      <c r="N43" s="372"/>
      <c r="O43" s="372"/>
    </row>
    <row r="44" spans="1:15" ht="18" customHeight="1">
      <c r="A44" s="763" t="s">
        <v>35</v>
      </c>
      <c r="B44" s="763"/>
      <c r="C44" s="763"/>
      <c r="D44" s="763"/>
      <c r="E44" s="763"/>
      <c r="F44" s="763"/>
      <c r="G44" s="763"/>
      <c r="H44" s="763"/>
      <c r="I44" s="764"/>
      <c r="J44" s="764"/>
      <c r="K44" s="764"/>
      <c r="L44" s="764"/>
      <c r="M44" s="764"/>
      <c r="N44" s="764"/>
      <c r="O44" s="764"/>
    </row>
    <row r="45" spans="1:15" ht="18" customHeight="1">
      <c r="A45" s="408"/>
      <c r="B45" s="372"/>
      <c r="C45" s="372"/>
      <c r="D45" s="463"/>
      <c r="E45" s="372"/>
      <c r="F45" s="372"/>
      <c r="G45" s="372"/>
      <c r="H45" s="372"/>
      <c r="I45" s="461"/>
      <c r="J45" s="461"/>
      <c r="K45" s="372"/>
      <c r="L45" s="372"/>
      <c r="M45" s="372"/>
      <c r="N45" s="372"/>
      <c r="O45" s="372"/>
    </row>
    <row r="46" spans="1:15" ht="18" customHeight="1">
      <c r="A46" s="768" t="s">
        <v>1057</v>
      </c>
      <c r="B46" s="768"/>
      <c r="C46" s="765"/>
      <c r="D46" s="765"/>
      <c r="E46" s="765"/>
      <c r="F46" s="765"/>
      <c r="G46" s="765"/>
      <c r="H46" s="765"/>
      <c r="I46" s="769" t="s">
        <v>1058</v>
      </c>
      <c r="J46" s="769"/>
      <c r="K46" s="769"/>
      <c r="L46" s="769"/>
      <c r="M46" s="769"/>
      <c r="N46" s="769"/>
      <c r="O46" s="754"/>
    </row>
    <row r="47" spans="1:15" ht="18" customHeight="1">
      <c r="A47" s="768"/>
      <c r="B47" s="768"/>
      <c r="C47" s="765"/>
      <c r="D47" s="765"/>
      <c r="E47" s="765"/>
      <c r="F47" s="765"/>
      <c r="G47" s="765"/>
      <c r="H47" s="765"/>
      <c r="I47" s="770">
        <v>2013</v>
      </c>
      <c r="J47" s="770"/>
      <c r="K47" s="770"/>
      <c r="L47" s="769">
        <v>2014</v>
      </c>
      <c r="M47" s="769"/>
      <c r="N47" s="769"/>
      <c r="O47" s="754"/>
    </row>
    <row r="48" spans="1:15" ht="18" customHeight="1">
      <c r="A48" s="753" t="s">
        <v>1059</v>
      </c>
      <c r="B48" s="753"/>
      <c r="C48" s="754"/>
      <c r="D48" s="754"/>
      <c r="E48" s="754"/>
      <c r="F48" s="754"/>
      <c r="G48" s="754"/>
      <c r="H48" s="754"/>
      <c r="I48" s="755">
        <v>313313.11433</v>
      </c>
      <c r="J48" s="756"/>
      <c r="K48" s="756"/>
      <c r="L48" s="757">
        <v>207156.21042000002</v>
      </c>
      <c r="M48" s="758"/>
      <c r="N48" s="758"/>
      <c r="O48" s="759"/>
    </row>
    <row r="49" spans="1:15" ht="18" customHeight="1">
      <c r="A49" s="460"/>
      <c r="B49" s="408"/>
      <c r="C49" s="372"/>
      <c r="D49" s="372"/>
      <c r="E49" s="372"/>
      <c r="F49" s="372"/>
      <c r="G49" s="372"/>
      <c r="H49" s="409"/>
      <c r="I49" s="461"/>
      <c r="J49" s="461"/>
      <c r="K49" s="372"/>
      <c r="L49" s="372"/>
      <c r="M49" s="372"/>
      <c r="N49" s="372"/>
      <c r="O49" s="375" t="s">
        <v>689</v>
      </c>
    </row>
    <row r="50" spans="1:15" ht="18" customHeight="1">
      <c r="A50" s="460"/>
      <c r="B50" s="408"/>
      <c r="C50" s="372"/>
      <c r="D50" s="372"/>
      <c r="E50" s="372"/>
      <c r="F50" s="372"/>
      <c r="G50" s="372"/>
      <c r="H50" s="409"/>
      <c r="I50" s="461"/>
      <c r="J50" s="461"/>
      <c r="K50" s="372"/>
      <c r="L50" s="372"/>
      <c r="M50" s="372"/>
      <c r="N50" s="372"/>
      <c r="O50" s="372"/>
    </row>
    <row r="51" spans="1:15" ht="18" customHeight="1">
      <c r="A51" s="460"/>
      <c r="B51" s="408"/>
      <c r="C51" s="372"/>
      <c r="D51" s="372"/>
      <c r="E51" s="372"/>
      <c r="F51" s="372"/>
      <c r="G51" s="372"/>
      <c r="H51" s="409"/>
      <c r="I51" s="461"/>
      <c r="J51" s="461"/>
      <c r="K51" s="372"/>
      <c r="L51" s="372"/>
      <c r="M51" s="372"/>
      <c r="N51" s="372"/>
      <c r="O51" s="372"/>
    </row>
    <row r="52" spans="1:15" ht="18" customHeight="1">
      <c r="A52" s="460"/>
      <c r="B52" s="408"/>
      <c r="C52" s="372"/>
      <c r="D52" s="372"/>
      <c r="E52" s="372"/>
      <c r="F52" s="372"/>
      <c r="G52" s="372"/>
      <c r="H52" s="409"/>
      <c r="I52" s="461"/>
      <c r="J52" s="461"/>
      <c r="K52" s="372"/>
      <c r="L52" s="372"/>
      <c r="M52" s="372"/>
      <c r="N52" s="372"/>
      <c r="O52" s="372"/>
    </row>
    <row r="53" spans="1:15" ht="18" customHeight="1">
      <c r="A53" s="460"/>
      <c r="B53" s="408"/>
      <c r="C53" s="372"/>
      <c r="D53" s="372"/>
      <c r="E53" s="372"/>
      <c r="F53" s="372"/>
      <c r="G53" s="372"/>
      <c r="H53" s="409"/>
      <c r="I53" s="461"/>
      <c r="J53" s="461"/>
      <c r="K53" s="372"/>
      <c r="L53" s="372"/>
      <c r="M53" s="372"/>
      <c r="N53" s="372"/>
      <c r="O53" s="372"/>
    </row>
    <row r="54" spans="1:15" ht="18" customHeight="1">
      <c r="A54" s="460"/>
      <c r="B54" s="408"/>
      <c r="C54" s="372"/>
      <c r="D54" s="372"/>
      <c r="E54" s="372"/>
      <c r="F54" s="372"/>
      <c r="G54" s="372"/>
      <c r="H54" s="409"/>
      <c r="I54" s="461"/>
      <c r="J54" s="461"/>
      <c r="K54" s="372"/>
      <c r="L54" s="372"/>
      <c r="M54" s="372"/>
      <c r="N54" s="372"/>
      <c r="O54" s="372"/>
    </row>
    <row r="55" spans="1:15" ht="18" customHeight="1">
      <c r="A55" s="460"/>
      <c r="B55" s="408"/>
      <c r="C55" s="372"/>
      <c r="D55" s="372"/>
      <c r="E55" s="372"/>
      <c r="F55" s="372"/>
      <c r="G55" s="372"/>
      <c r="H55" s="409"/>
      <c r="I55" s="461"/>
      <c r="J55" s="461"/>
      <c r="K55" s="372"/>
      <c r="L55" s="372"/>
      <c r="M55" s="372"/>
      <c r="N55" s="372"/>
      <c r="O55" s="372"/>
    </row>
    <row r="56" spans="1:15" ht="18" customHeight="1">
      <c r="A56" s="460"/>
      <c r="B56" s="408"/>
      <c r="C56" s="372"/>
      <c r="D56" s="372"/>
      <c r="E56" s="372"/>
      <c r="F56" s="372"/>
      <c r="G56" s="372"/>
      <c r="H56" s="409"/>
      <c r="I56" s="461"/>
      <c r="J56" s="461"/>
      <c r="K56" s="372"/>
      <c r="L56" s="372"/>
      <c r="M56" s="372"/>
      <c r="N56" s="372"/>
      <c r="O56" s="372"/>
    </row>
    <row r="57" spans="1:15" ht="18" customHeight="1">
      <c r="A57" s="460"/>
      <c r="B57" s="408"/>
      <c r="C57" s="372"/>
      <c r="D57" s="372"/>
      <c r="E57" s="372"/>
      <c r="F57" s="372"/>
      <c r="G57" s="372"/>
      <c r="H57" s="409"/>
      <c r="I57" s="461"/>
      <c r="J57" s="461"/>
      <c r="K57" s="372"/>
      <c r="L57" s="372"/>
      <c r="M57" s="372"/>
      <c r="N57" s="372"/>
      <c r="O57" s="372"/>
    </row>
    <row r="58" spans="1:15" ht="18" customHeight="1">
      <c r="A58" s="460"/>
      <c r="B58" s="408"/>
      <c r="C58" s="372"/>
      <c r="D58" s="372"/>
      <c r="E58" s="372"/>
      <c r="F58" s="372"/>
      <c r="G58" s="372"/>
      <c r="H58" s="409"/>
      <c r="I58" s="461"/>
      <c r="J58" s="461"/>
      <c r="K58" s="372"/>
      <c r="L58" s="372"/>
      <c r="M58" s="372"/>
      <c r="N58" s="372"/>
      <c r="O58" s="372"/>
    </row>
    <row r="59" spans="1:15" ht="18" customHeight="1">
      <c r="A59" s="460"/>
      <c r="B59" s="408"/>
      <c r="C59" s="372"/>
      <c r="D59" s="372"/>
      <c r="E59" s="372"/>
      <c r="F59" s="372"/>
      <c r="G59" s="372"/>
      <c r="H59" s="409"/>
      <c r="I59" s="461"/>
      <c r="J59" s="461"/>
      <c r="K59" s="372"/>
      <c r="L59" s="372"/>
      <c r="M59" s="372"/>
      <c r="N59" s="372"/>
      <c r="O59" s="372"/>
    </row>
    <row r="60" spans="1:15" ht="18" customHeight="1">
      <c r="A60" s="460"/>
      <c r="B60" s="408"/>
      <c r="C60" s="372"/>
      <c r="D60" s="372"/>
      <c r="E60" s="372"/>
      <c r="F60" s="372"/>
      <c r="G60" s="372"/>
      <c r="H60" s="409"/>
      <c r="I60" s="461"/>
      <c r="J60" s="461"/>
      <c r="K60" s="372"/>
      <c r="L60" s="372"/>
      <c r="M60" s="372"/>
      <c r="N60" s="372"/>
      <c r="O60" s="372"/>
    </row>
  </sheetData>
  <sheetProtection/>
  <mergeCells count="29">
    <mergeCell ref="A18:O18"/>
    <mergeCell ref="A19:O19"/>
    <mergeCell ref="A23:A25"/>
    <mergeCell ref="B23:B25"/>
    <mergeCell ref="C23:C25"/>
    <mergeCell ref="D23:J23"/>
    <mergeCell ref="K23:K25"/>
    <mergeCell ref="L23:L25"/>
    <mergeCell ref="M23:N24"/>
    <mergeCell ref="O23:O25"/>
    <mergeCell ref="J24:J25"/>
    <mergeCell ref="A21:O21"/>
    <mergeCell ref="A46:H47"/>
    <mergeCell ref="I46:O46"/>
    <mergeCell ref="I47:K47"/>
    <mergeCell ref="L47:O47"/>
    <mergeCell ref="D24:D25"/>
    <mergeCell ref="E24:F24"/>
    <mergeCell ref="G24:G25"/>
    <mergeCell ref="H24:I24"/>
    <mergeCell ref="A48:H48"/>
    <mergeCell ref="I48:K48"/>
    <mergeCell ref="L48:O48"/>
    <mergeCell ref="B27:C27"/>
    <mergeCell ref="B28:C28"/>
    <mergeCell ref="O29:O33"/>
    <mergeCell ref="O34:O38"/>
    <mergeCell ref="B35:B38"/>
    <mergeCell ref="A44:O44"/>
  </mergeCells>
  <printOptions/>
  <pageMargins left="0.3937007874015748" right="0.15748031496062992" top="0.4724409448818898" bottom="0.3937007874015748" header="0.31496062992125984" footer="0.2362204724409449"/>
  <pageSetup fitToHeight="2" fitToWidth="1" horizontalDpi="600" verticalDpi="600" orientation="landscape" paperSize="9" scale="49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51"/>
  <sheetViews>
    <sheetView view="pageBreakPreview" zoomScale="104" zoomScaleNormal="75" zoomScaleSheetLayoutView="104" zoomScalePageLayoutView="0" workbookViewId="0" topLeftCell="A1">
      <selection activeCell="I4" sqref="I4"/>
    </sheetView>
  </sheetViews>
  <sheetFormatPr defaultColWidth="9.140625" defaultRowHeight="12.75"/>
  <cols>
    <col min="1" max="1" width="58.00390625" style="62" customWidth="1"/>
    <col min="2" max="2" width="7.28125" style="62" customWidth="1"/>
    <col min="3" max="3" width="6.8515625" style="62" customWidth="1"/>
    <col min="4" max="5" width="7.28125" style="62" customWidth="1"/>
    <col min="6" max="6" width="7.57421875" style="62" customWidth="1"/>
    <col min="7" max="7" width="8.57421875" style="62" customWidth="1"/>
    <col min="8" max="8" width="9.140625" style="63" customWidth="1"/>
    <col min="9" max="9" width="18.8515625" style="63" customWidth="1"/>
    <col min="10" max="10" width="18.140625" style="62" customWidth="1"/>
    <col min="11" max="11" width="14.140625" style="62" customWidth="1"/>
    <col min="12" max="16384" width="9.140625" style="62" customWidth="1"/>
  </cols>
  <sheetData>
    <row r="1" spans="1:9" ht="15.75">
      <c r="A1" s="61"/>
      <c r="I1" s="3" t="s">
        <v>1136</v>
      </c>
    </row>
    <row r="2" spans="1:9" ht="15.75">
      <c r="A2" s="61"/>
      <c r="I2" s="64" t="s">
        <v>211</v>
      </c>
    </row>
    <row r="3" spans="1:9" ht="15.75">
      <c r="A3" s="61"/>
      <c r="I3" s="65" t="s">
        <v>212</v>
      </c>
    </row>
    <row r="4" spans="1:9" ht="15.75">
      <c r="A4" s="61"/>
      <c r="I4" s="5" t="s">
        <v>1148</v>
      </c>
    </row>
    <row r="5" spans="1:9" ht="15.75">
      <c r="A5" s="61"/>
      <c r="I5" s="65" t="s">
        <v>213</v>
      </c>
    </row>
    <row r="6" spans="1:9" ht="15.75">
      <c r="A6" s="61"/>
      <c r="I6" s="65" t="s">
        <v>212</v>
      </c>
    </row>
    <row r="7" spans="1:9" ht="15.75">
      <c r="A7" s="61"/>
      <c r="I7" s="65" t="s">
        <v>214</v>
      </c>
    </row>
    <row r="8" spans="1:9" ht="15.75">
      <c r="A8" s="61"/>
      <c r="I8" s="65" t="s">
        <v>215</v>
      </c>
    </row>
    <row r="9" spans="1:9" ht="15.75">
      <c r="A9" s="61"/>
      <c r="I9" s="65" t="s">
        <v>216</v>
      </c>
    </row>
    <row r="10" spans="1:9" ht="15.75">
      <c r="A10" s="61"/>
      <c r="I10" s="66"/>
    </row>
    <row r="11" spans="1:9" ht="15.75">
      <c r="A11" s="61"/>
      <c r="I11" s="8" t="s">
        <v>8</v>
      </c>
    </row>
    <row r="12" spans="1:9" ht="15.75">
      <c r="A12" s="61"/>
      <c r="I12" s="9" t="s">
        <v>211</v>
      </c>
    </row>
    <row r="13" spans="1:9" ht="15.75">
      <c r="A13" s="61"/>
      <c r="I13" s="67" t="s">
        <v>212</v>
      </c>
    </row>
    <row r="14" spans="1:9" ht="15.75">
      <c r="A14" s="61"/>
      <c r="I14" s="67" t="s">
        <v>691</v>
      </c>
    </row>
    <row r="15" spans="1:9" ht="15.75">
      <c r="A15" s="61"/>
      <c r="I15" s="67" t="s">
        <v>215</v>
      </c>
    </row>
    <row r="16" spans="1:9" ht="15.75">
      <c r="A16" s="61"/>
      <c r="I16" s="64" t="s">
        <v>216</v>
      </c>
    </row>
    <row r="17" spans="1:9" ht="15.75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15.75">
      <c r="A18" s="61"/>
      <c r="B18" s="61"/>
      <c r="C18" s="61"/>
      <c r="D18" s="61"/>
      <c r="E18" s="61"/>
      <c r="F18" s="61"/>
      <c r="G18" s="61"/>
      <c r="H18" s="61"/>
      <c r="I18" s="61"/>
    </row>
    <row r="19" spans="1:8" ht="15.75">
      <c r="A19" s="626" t="s">
        <v>277</v>
      </c>
      <c r="B19" s="626"/>
      <c r="C19" s="626"/>
      <c r="D19" s="626"/>
      <c r="E19" s="626"/>
      <c r="F19" s="626"/>
      <c r="G19" s="626"/>
      <c r="H19" s="626"/>
    </row>
    <row r="20" spans="1:8" ht="8.25" customHeight="1">
      <c r="A20" s="68"/>
      <c r="B20" s="68"/>
      <c r="C20" s="68"/>
      <c r="D20" s="68"/>
      <c r="E20" s="68"/>
      <c r="F20" s="68"/>
      <c r="G20" s="68"/>
      <c r="H20" s="69"/>
    </row>
    <row r="21" spans="1:9" ht="12.75" customHeight="1">
      <c r="A21" s="70"/>
      <c r="B21" s="70"/>
      <c r="C21" s="70"/>
      <c r="D21" s="70"/>
      <c r="E21" s="70"/>
      <c r="F21" s="70"/>
      <c r="G21" s="70"/>
      <c r="H21" s="71"/>
      <c r="I21" s="72" t="s">
        <v>219</v>
      </c>
    </row>
    <row r="22" spans="1:9" ht="15.75" customHeight="1">
      <c r="A22" s="780" t="s">
        <v>278</v>
      </c>
      <c r="B22" s="781" t="s">
        <v>279</v>
      </c>
      <c r="C22" s="781"/>
      <c r="D22" s="781"/>
      <c r="E22" s="781"/>
      <c r="F22" s="781"/>
      <c r="G22" s="781"/>
      <c r="H22" s="782"/>
      <c r="I22" s="783" t="s">
        <v>280</v>
      </c>
    </row>
    <row r="23" spans="1:9" ht="15.75">
      <c r="A23" s="780"/>
      <c r="B23" s="784" t="s">
        <v>1147</v>
      </c>
      <c r="C23" s="781" t="s">
        <v>281</v>
      </c>
      <c r="D23" s="781"/>
      <c r="E23" s="781"/>
      <c r="F23" s="781"/>
      <c r="G23" s="784" t="s">
        <v>282</v>
      </c>
      <c r="H23" s="785" t="s">
        <v>283</v>
      </c>
      <c r="I23" s="783"/>
    </row>
    <row r="24" spans="1:9" ht="60" customHeight="1">
      <c r="A24" s="780"/>
      <c r="B24" s="784"/>
      <c r="C24" s="786" t="s">
        <v>284</v>
      </c>
      <c r="D24" s="786" t="s">
        <v>285</v>
      </c>
      <c r="E24" s="786" t="s">
        <v>286</v>
      </c>
      <c r="F24" s="786" t="s">
        <v>287</v>
      </c>
      <c r="G24" s="784"/>
      <c r="H24" s="785"/>
      <c r="I24" s="783"/>
    </row>
    <row r="25" spans="1:9" ht="15.75">
      <c r="A25" s="73">
        <v>1</v>
      </c>
      <c r="B25" s="73">
        <v>2</v>
      </c>
      <c r="C25" s="73">
        <v>3</v>
      </c>
      <c r="D25" s="73">
        <v>4</v>
      </c>
      <c r="E25" s="73">
        <v>5</v>
      </c>
      <c r="F25" s="73">
        <v>6</v>
      </c>
      <c r="G25" s="73">
        <v>7</v>
      </c>
      <c r="H25" s="74">
        <v>8</v>
      </c>
      <c r="I25" s="75">
        <v>9</v>
      </c>
    </row>
    <row r="26" spans="1:10" ht="15.75">
      <c r="A26" s="76" t="s">
        <v>288</v>
      </c>
      <c r="B26" s="77" t="s">
        <v>289</v>
      </c>
      <c r="C26" s="78" t="s">
        <v>290</v>
      </c>
      <c r="D26" s="79" t="s">
        <v>291</v>
      </c>
      <c r="E26" s="80" t="s">
        <v>292</v>
      </c>
      <c r="F26" s="79" t="s">
        <v>291</v>
      </c>
      <c r="G26" s="79" t="s">
        <v>293</v>
      </c>
      <c r="H26" s="81" t="s">
        <v>289</v>
      </c>
      <c r="I26" s="82">
        <v>4515331.833539999</v>
      </c>
      <c r="J26" s="83"/>
    </row>
    <row r="27" spans="1:9" ht="15.75">
      <c r="A27" s="84" t="s">
        <v>294</v>
      </c>
      <c r="B27" s="85" t="s">
        <v>289</v>
      </c>
      <c r="C27" s="86" t="s">
        <v>290</v>
      </c>
      <c r="D27" s="87" t="s">
        <v>295</v>
      </c>
      <c r="E27" s="88" t="s">
        <v>292</v>
      </c>
      <c r="F27" s="87" t="s">
        <v>291</v>
      </c>
      <c r="G27" s="87" t="s">
        <v>293</v>
      </c>
      <c r="H27" s="89" t="s">
        <v>289</v>
      </c>
      <c r="I27" s="90">
        <v>3299449</v>
      </c>
    </row>
    <row r="28" spans="1:9" ht="15.75">
      <c r="A28" s="91" t="s">
        <v>296</v>
      </c>
      <c r="B28" s="92" t="s">
        <v>289</v>
      </c>
      <c r="C28" s="93" t="s">
        <v>290</v>
      </c>
      <c r="D28" s="94" t="s">
        <v>295</v>
      </c>
      <c r="E28" s="95">
        <v>1000</v>
      </c>
      <c r="F28" s="94" t="s">
        <v>291</v>
      </c>
      <c r="G28" s="94" t="s">
        <v>293</v>
      </c>
      <c r="H28" s="96" t="s">
        <v>297</v>
      </c>
      <c r="I28" s="97">
        <v>355800</v>
      </c>
    </row>
    <row r="29" spans="1:9" ht="31.5">
      <c r="A29" s="91" t="s">
        <v>298</v>
      </c>
      <c r="B29" s="92" t="s">
        <v>289</v>
      </c>
      <c r="C29" s="93" t="s">
        <v>290</v>
      </c>
      <c r="D29" s="94" t="s">
        <v>295</v>
      </c>
      <c r="E29" s="95" t="s">
        <v>299</v>
      </c>
      <c r="F29" s="94" t="s">
        <v>300</v>
      </c>
      <c r="G29" s="94" t="s">
        <v>293</v>
      </c>
      <c r="H29" s="96" t="s">
        <v>297</v>
      </c>
      <c r="I29" s="97">
        <v>355800</v>
      </c>
    </row>
    <row r="30" spans="1:9" ht="15.75">
      <c r="A30" s="91" t="s">
        <v>301</v>
      </c>
      <c r="B30" s="92" t="s">
        <v>289</v>
      </c>
      <c r="C30" s="93" t="s">
        <v>290</v>
      </c>
      <c r="D30" s="94" t="s">
        <v>295</v>
      </c>
      <c r="E30" s="95">
        <v>2000</v>
      </c>
      <c r="F30" s="94" t="s">
        <v>291</v>
      </c>
      <c r="G30" s="94" t="s">
        <v>293</v>
      </c>
      <c r="H30" s="96" t="s">
        <v>297</v>
      </c>
      <c r="I30" s="97">
        <v>2943649</v>
      </c>
    </row>
    <row r="31" spans="1:9" ht="15.75">
      <c r="A31" s="84" t="s">
        <v>302</v>
      </c>
      <c r="B31" s="85" t="s">
        <v>289</v>
      </c>
      <c r="C31" s="86" t="s">
        <v>290</v>
      </c>
      <c r="D31" s="87" t="s">
        <v>303</v>
      </c>
      <c r="E31" s="88">
        <v>0</v>
      </c>
      <c r="F31" s="87" t="s">
        <v>291</v>
      </c>
      <c r="G31" s="87" t="s">
        <v>293</v>
      </c>
      <c r="H31" s="89" t="s">
        <v>289</v>
      </c>
      <c r="I31" s="90">
        <v>508023</v>
      </c>
    </row>
    <row r="32" spans="1:9" ht="31.5">
      <c r="A32" s="91" t="s">
        <v>304</v>
      </c>
      <c r="B32" s="92" t="s">
        <v>289</v>
      </c>
      <c r="C32" s="93" t="s">
        <v>290</v>
      </c>
      <c r="D32" s="94" t="s">
        <v>303</v>
      </c>
      <c r="E32" s="95">
        <v>1000</v>
      </c>
      <c r="F32" s="94" t="s">
        <v>291</v>
      </c>
      <c r="G32" s="94" t="s">
        <v>293</v>
      </c>
      <c r="H32" s="96" t="s">
        <v>297</v>
      </c>
      <c r="I32" s="97">
        <v>111782</v>
      </c>
    </row>
    <row r="33" spans="1:9" ht="31.5">
      <c r="A33" s="91" t="s">
        <v>305</v>
      </c>
      <c r="B33" s="92" t="s">
        <v>289</v>
      </c>
      <c r="C33" s="93" t="s">
        <v>290</v>
      </c>
      <c r="D33" s="94" t="s">
        <v>303</v>
      </c>
      <c r="E33" s="95" t="s">
        <v>306</v>
      </c>
      <c r="F33" s="94" t="s">
        <v>300</v>
      </c>
      <c r="G33" s="94" t="s">
        <v>293</v>
      </c>
      <c r="H33" s="96" t="s">
        <v>297</v>
      </c>
      <c r="I33" s="97">
        <v>383874</v>
      </c>
    </row>
    <row r="34" spans="1:9" ht="15.75">
      <c r="A34" s="91" t="s">
        <v>1129</v>
      </c>
      <c r="B34" s="92" t="s">
        <v>289</v>
      </c>
      <c r="C34" s="93" t="s">
        <v>290</v>
      </c>
      <c r="D34" s="94" t="s">
        <v>303</v>
      </c>
      <c r="E34" s="95" t="s">
        <v>307</v>
      </c>
      <c r="F34" s="94" t="s">
        <v>295</v>
      </c>
      <c r="G34" s="94" t="s">
        <v>293</v>
      </c>
      <c r="H34" s="96" t="s">
        <v>297</v>
      </c>
      <c r="I34" s="97">
        <v>12367</v>
      </c>
    </row>
    <row r="35" spans="1:9" ht="15.75">
      <c r="A35" s="84" t="s">
        <v>308</v>
      </c>
      <c r="B35" s="85" t="s">
        <v>289</v>
      </c>
      <c r="C35" s="86" t="s">
        <v>290</v>
      </c>
      <c r="D35" s="87" t="s">
        <v>309</v>
      </c>
      <c r="E35" s="88" t="s">
        <v>292</v>
      </c>
      <c r="F35" s="87" t="s">
        <v>291</v>
      </c>
      <c r="G35" s="87" t="s">
        <v>293</v>
      </c>
      <c r="H35" s="89" t="s">
        <v>289</v>
      </c>
      <c r="I35" s="90">
        <v>157098</v>
      </c>
    </row>
    <row r="36" spans="1:9" ht="15.75">
      <c r="A36" s="91" t="s">
        <v>310</v>
      </c>
      <c r="B36" s="92" t="s">
        <v>289</v>
      </c>
      <c r="C36" s="93" t="s">
        <v>290</v>
      </c>
      <c r="D36" s="94" t="s">
        <v>309</v>
      </c>
      <c r="E36" s="95">
        <v>1000</v>
      </c>
      <c r="F36" s="94" t="s">
        <v>291</v>
      </c>
      <c r="G36" s="94" t="s">
        <v>293</v>
      </c>
      <c r="H36" s="96" t="s">
        <v>297</v>
      </c>
      <c r="I36" s="97">
        <v>36360</v>
      </c>
    </row>
    <row r="37" spans="1:9" ht="47.25">
      <c r="A37" s="91" t="s">
        <v>311</v>
      </c>
      <c r="B37" s="92" t="s">
        <v>289</v>
      </c>
      <c r="C37" s="93" t="s">
        <v>290</v>
      </c>
      <c r="D37" s="94" t="s">
        <v>309</v>
      </c>
      <c r="E37" s="95" t="s">
        <v>312</v>
      </c>
      <c r="F37" s="94" t="s">
        <v>313</v>
      </c>
      <c r="G37" s="94" t="s">
        <v>293</v>
      </c>
      <c r="H37" s="96" t="s">
        <v>297</v>
      </c>
      <c r="I37" s="97">
        <v>36360</v>
      </c>
    </row>
    <row r="38" spans="1:9" ht="15.75">
      <c r="A38" s="91" t="s">
        <v>314</v>
      </c>
      <c r="B38" s="92" t="s">
        <v>289</v>
      </c>
      <c r="C38" s="93" t="s">
        <v>290</v>
      </c>
      <c r="D38" s="94" t="s">
        <v>309</v>
      </c>
      <c r="E38" s="95">
        <v>6000</v>
      </c>
      <c r="F38" s="94" t="s">
        <v>291</v>
      </c>
      <c r="G38" s="94" t="s">
        <v>293</v>
      </c>
      <c r="H38" s="96" t="s">
        <v>297</v>
      </c>
      <c r="I38" s="97">
        <v>120738</v>
      </c>
    </row>
    <row r="39" spans="1:9" ht="15.75">
      <c r="A39" s="84" t="s">
        <v>315</v>
      </c>
      <c r="B39" s="85" t="s">
        <v>289</v>
      </c>
      <c r="C39" s="86" t="s">
        <v>290</v>
      </c>
      <c r="D39" s="87" t="s">
        <v>316</v>
      </c>
      <c r="E39" s="88" t="s">
        <v>292</v>
      </c>
      <c r="F39" s="87" t="s">
        <v>291</v>
      </c>
      <c r="G39" s="87" t="s">
        <v>293</v>
      </c>
      <c r="H39" s="89" t="s">
        <v>289</v>
      </c>
      <c r="I39" s="90">
        <v>32107</v>
      </c>
    </row>
    <row r="40" spans="1:9" ht="46.5" customHeight="1">
      <c r="A40" s="91" t="s">
        <v>494</v>
      </c>
      <c r="B40" s="92" t="s">
        <v>289</v>
      </c>
      <c r="C40" s="93" t="s">
        <v>290</v>
      </c>
      <c r="D40" s="94" t="s">
        <v>316</v>
      </c>
      <c r="E40" s="95" t="s">
        <v>317</v>
      </c>
      <c r="F40" s="94" t="s">
        <v>295</v>
      </c>
      <c r="G40" s="94" t="s">
        <v>293</v>
      </c>
      <c r="H40" s="96" t="s">
        <v>297</v>
      </c>
      <c r="I40" s="98">
        <v>31930</v>
      </c>
    </row>
    <row r="41" spans="1:9" ht="31.5">
      <c r="A41" s="91" t="s">
        <v>318</v>
      </c>
      <c r="B41" s="92" t="s">
        <v>289</v>
      </c>
      <c r="C41" s="93" t="s">
        <v>290</v>
      </c>
      <c r="D41" s="94" t="s">
        <v>316</v>
      </c>
      <c r="E41" s="95" t="s">
        <v>319</v>
      </c>
      <c r="F41" s="94" t="s">
        <v>295</v>
      </c>
      <c r="G41" s="94" t="s">
        <v>293</v>
      </c>
      <c r="H41" s="96" t="s">
        <v>297</v>
      </c>
      <c r="I41" s="98">
        <v>177</v>
      </c>
    </row>
    <row r="42" spans="1:9" ht="47.25">
      <c r="A42" s="84" t="s">
        <v>320</v>
      </c>
      <c r="B42" s="85" t="s">
        <v>289</v>
      </c>
      <c r="C42" s="86" t="s">
        <v>290</v>
      </c>
      <c r="D42" s="87" t="s">
        <v>321</v>
      </c>
      <c r="E42" s="88" t="s">
        <v>292</v>
      </c>
      <c r="F42" s="87" t="s">
        <v>291</v>
      </c>
      <c r="G42" s="87" t="s">
        <v>293</v>
      </c>
      <c r="H42" s="89" t="s">
        <v>289</v>
      </c>
      <c r="I42" s="90">
        <v>950</v>
      </c>
    </row>
    <row r="43" spans="1:9" ht="47.25">
      <c r="A43" s="787" t="s">
        <v>322</v>
      </c>
      <c r="B43" s="85" t="s">
        <v>289</v>
      </c>
      <c r="C43" s="86" t="s">
        <v>290</v>
      </c>
      <c r="D43" s="87" t="s">
        <v>323</v>
      </c>
      <c r="E43" s="88" t="s">
        <v>292</v>
      </c>
      <c r="F43" s="87" t="s">
        <v>291</v>
      </c>
      <c r="G43" s="87" t="s">
        <v>293</v>
      </c>
      <c r="H43" s="89" t="s">
        <v>289</v>
      </c>
      <c r="I43" s="90">
        <v>367867.65212</v>
      </c>
    </row>
    <row r="44" spans="1:9" ht="63">
      <c r="A44" s="91" t="s">
        <v>657</v>
      </c>
      <c r="B44" s="92" t="s">
        <v>289</v>
      </c>
      <c r="C44" s="93" t="s">
        <v>290</v>
      </c>
      <c r="D44" s="94" t="s">
        <v>323</v>
      </c>
      <c r="E44" s="95" t="s">
        <v>324</v>
      </c>
      <c r="F44" s="94" t="s">
        <v>313</v>
      </c>
      <c r="G44" s="94" t="s">
        <v>293</v>
      </c>
      <c r="H44" s="96" t="s">
        <v>325</v>
      </c>
      <c r="I44" s="98">
        <v>25914.945</v>
      </c>
    </row>
    <row r="45" spans="1:9" ht="92.25" customHeight="1">
      <c r="A45" s="788" t="s">
        <v>559</v>
      </c>
      <c r="B45" s="92" t="s">
        <v>289</v>
      </c>
      <c r="C45" s="93" t="s">
        <v>290</v>
      </c>
      <c r="D45" s="94" t="s">
        <v>323</v>
      </c>
      <c r="E45" s="95">
        <v>5012</v>
      </c>
      <c r="F45" s="94" t="s">
        <v>313</v>
      </c>
      <c r="G45" s="94" t="s">
        <v>293</v>
      </c>
      <c r="H45" s="96" t="s">
        <v>325</v>
      </c>
      <c r="I45" s="98">
        <v>185017.792</v>
      </c>
    </row>
    <row r="46" spans="1:9" ht="80.25" customHeight="1">
      <c r="A46" s="789" t="s">
        <v>834</v>
      </c>
      <c r="B46" s="92" t="s">
        <v>289</v>
      </c>
      <c r="C46" s="93" t="s">
        <v>290</v>
      </c>
      <c r="D46" s="94" t="s">
        <v>323</v>
      </c>
      <c r="E46" s="95">
        <v>5024</v>
      </c>
      <c r="F46" s="94">
        <v>4</v>
      </c>
      <c r="G46" s="94" t="s">
        <v>293</v>
      </c>
      <c r="H46" s="96" t="s">
        <v>325</v>
      </c>
      <c r="I46" s="98">
        <v>20682.59</v>
      </c>
    </row>
    <row r="47" spans="1:9" ht="63">
      <c r="A47" s="91" t="s">
        <v>326</v>
      </c>
      <c r="B47" s="92" t="s">
        <v>289</v>
      </c>
      <c r="C47" s="93" t="s">
        <v>290</v>
      </c>
      <c r="D47" s="94" t="s">
        <v>323</v>
      </c>
      <c r="E47" s="95" t="s">
        <v>327</v>
      </c>
      <c r="F47" s="94" t="s">
        <v>313</v>
      </c>
      <c r="G47" s="94" t="s">
        <v>293</v>
      </c>
      <c r="H47" s="96" t="s">
        <v>325</v>
      </c>
      <c r="I47" s="98">
        <v>942.6</v>
      </c>
    </row>
    <row r="48" spans="1:9" ht="94.5">
      <c r="A48" s="99" t="s">
        <v>147</v>
      </c>
      <c r="B48" s="92" t="s">
        <v>289</v>
      </c>
      <c r="C48" s="93" t="s">
        <v>290</v>
      </c>
      <c r="D48" s="94" t="s">
        <v>323</v>
      </c>
      <c r="E48" s="95" t="s">
        <v>328</v>
      </c>
      <c r="F48" s="96">
        <v>4</v>
      </c>
      <c r="G48" s="94" t="s">
        <v>293</v>
      </c>
      <c r="H48" s="96" t="s">
        <v>325</v>
      </c>
      <c r="I48" s="98">
        <v>135309.72512000002</v>
      </c>
    </row>
    <row r="49" spans="1:9" ht="31.5">
      <c r="A49" s="84" t="s">
        <v>329</v>
      </c>
      <c r="B49" s="85" t="s">
        <v>289</v>
      </c>
      <c r="C49" s="86" t="s">
        <v>290</v>
      </c>
      <c r="D49" s="87" t="s">
        <v>330</v>
      </c>
      <c r="E49" s="88" t="s">
        <v>292</v>
      </c>
      <c r="F49" s="87" t="s">
        <v>291</v>
      </c>
      <c r="G49" s="87" t="s">
        <v>293</v>
      </c>
      <c r="H49" s="89" t="s">
        <v>289</v>
      </c>
      <c r="I49" s="90">
        <v>11360.1</v>
      </c>
    </row>
    <row r="50" spans="1:9" ht="15.75">
      <c r="A50" s="91" t="s">
        <v>47</v>
      </c>
      <c r="B50" s="92" t="s">
        <v>289</v>
      </c>
      <c r="C50" s="93" t="s">
        <v>290</v>
      </c>
      <c r="D50" s="94" t="s">
        <v>330</v>
      </c>
      <c r="E50" s="95" t="s">
        <v>331</v>
      </c>
      <c r="F50" s="94" t="s">
        <v>295</v>
      </c>
      <c r="G50" s="94" t="s">
        <v>293</v>
      </c>
      <c r="H50" s="96" t="s">
        <v>325</v>
      </c>
      <c r="I50" s="97">
        <v>11360.1</v>
      </c>
    </row>
    <row r="51" spans="1:10" ht="31.5">
      <c r="A51" s="84" t="s">
        <v>332</v>
      </c>
      <c r="B51" s="85" t="s">
        <v>289</v>
      </c>
      <c r="C51" s="86" t="s">
        <v>290</v>
      </c>
      <c r="D51" s="87" t="s">
        <v>333</v>
      </c>
      <c r="E51" s="88" t="s">
        <v>292</v>
      </c>
      <c r="F51" s="87" t="s">
        <v>291</v>
      </c>
      <c r="G51" s="87" t="s">
        <v>293</v>
      </c>
      <c r="H51" s="89" t="s">
        <v>289</v>
      </c>
      <c r="I51" s="90">
        <v>11118.851910000001</v>
      </c>
      <c r="J51" s="83"/>
    </row>
    <row r="52" spans="1:11" ht="31.5">
      <c r="A52" s="91" t="s">
        <v>334</v>
      </c>
      <c r="B52" s="92" t="s">
        <v>289</v>
      </c>
      <c r="C52" s="93" t="s">
        <v>290</v>
      </c>
      <c r="D52" s="94" t="s">
        <v>333</v>
      </c>
      <c r="E52" s="95">
        <v>1994</v>
      </c>
      <c r="F52" s="94">
        <v>4</v>
      </c>
      <c r="G52" s="94" t="s">
        <v>293</v>
      </c>
      <c r="H52" s="96" t="s">
        <v>335</v>
      </c>
      <c r="I52" s="97">
        <v>7331.59842</v>
      </c>
      <c r="J52" s="83"/>
      <c r="K52" s="83"/>
    </row>
    <row r="53" spans="1:9" ht="37.5" customHeight="1">
      <c r="A53" s="91" t="s">
        <v>805</v>
      </c>
      <c r="B53" s="92" t="s">
        <v>289</v>
      </c>
      <c r="C53" s="93" t="s">
        <v>290</v>
      </c>
      <c r="D53" s="94" t="s">
        <v>333</v>
      </c>
      <c r="E53" s="95">
        <v>2994</v>
      </c>
      <c r="F53" s="94">
        <v>4</v>
      </c>
      <c r="G53" s="94" t="s">
        <v>293</v>
      </c>
      <c r="H53" s="96" t="s">
        <v>335</v>
      </c>
      <c r="I53" s="98">
        <v>3787.25349</v>
      </c>
    </row>
    <row r="54" spans="1:9" ht="31.5">
      <c r="A54" s="84" t="s">
        <v>336</v>
      </c>
      <c r="B54" s="85" t="s">
        <v>289</v>
      </c>
      <c r="C54" s="86" t="s">
        <v>290</v>
      </c>
      <c r="D54" s="87" t="s">
        <v>337</v>
      </c>
      <c r="E54" s="88" t="s">
        <v>292</v>
      </c>
      <c r="F54" s="87" t="s">
        <v>291</v>
      </c>
      <c r="G54" s="87" t="s">
        <v>293</v>
      </c>
      <c r="H54" s="89" t="s">
        <v>289</v>
      </c>
      <c r="I54" s="100">
        <v>80686.65771</v>
      </c>
    </row>
    <row r="55" spans="1:9" ht="65.25" customHeight="1">
      <c r="A55" s="91" t="s">
        <v>208</v>
      </c>
      <c r="B55" s="92">
        <v>0</v>
      </c>
      <c r="C55" s="93">
        <v>1</v>
      </c>
      <c r="D55" s="94">
        <v>14</v>
      </c>
      <c r="E55" s="95">
        <v>6012</v>
      </c>
      <c r="F55" s="94">
        <v>4</v>
      </c>
      <c r="G55" s="101" t="s">
        <v>293</v>
      </c>
      <c r="H55" s="96">
        <v>430</v>
      </c>
      <c r="I55" s="98">
        <v>10000</v>
      </c>
    </row>
    <row r="56" spans="1:9" ht="99.75" customHeight="1">
      <c r="A56" s="99" t="s">
        <v>893</v>
      </c>
      <c r="B56" s="92" t="s">
        <v>289</v>
      </c>
      <c r="C56" s="93" t="s">
        <v>290</v>
      </c>
      <c r="D56" s="94" t="s">
        <v>337</v>
      </c>
      <c r="E56" s="95">
        <v>2043</v>
      </c>
      <c r="F56" s="94" t="s">
        <v>313</v>
      </c>
      <c r="G56" s="94" t="s">
        <v>293</v>
      </c>
      <c r="H56" s="96" t="s">
        <v>338</v>
      </c>
      <c r="I56" s="98">
        <v>70686.65771</v>
      </c>
    </row>
    <row r="57" spans="1:10" ht="15.75">
      <c r="A57" s="84" t="s">
        <v>339</v>
      </c>
      <c r="B57" s="85" t="s">
        <v>289</v>
      </c>
      <c r="C57" s="86" t="s">
        <v>290</v>
      </c>
      <c r="D57" s="87" t="s">
        <v>340</v>
      </c>
      <c r="E57" s="88" t="s">
        <v>292</v>
      </c>
      <c r="F57" s="87" t="s">
        <v>291</v>
      </c>
      <c r="G57" s="87" t="s">
        <v>293</v>
      </c>
      <c r="H57" s="89" t="s">
        <v>289</v>
      </c>
      <c r="I57" s="100">
        <v>45311.5718</v>
      </c>
      <c r="J57" s="83"/>
    </row>
    <row r="58" spans="1:10" ht="126">
      <c r="A58" s="99" t="s">
        <v>894</v>
      </c>
      <c r="B58" s="92">
        <v>0</v>
      </c>
      <c r="C58" s="93">
        <v>1</v>
      </c>
      <c r="D58" s="94">
        <v>16</v>
      </c>
      <c r="E58" s="95">
        <v>3010</v>
      </c>
      <c r="F58" s="94">
        <v>1</v>
      </c>
      <c r="G58" s="94">
        <v>0</v>
      </c>
      <c r="H58" s="96">
        <v>140</v>
      </c>
      <c r="I58" s="98">
        <v>1565</v>
      </c>
      <c r="J58" s="102"/>
    </row>
    <row r="59" spans="1:9" ht="63">
      <c r="A59" s="91" t="s">
        <v>341</v>
      </c>
      <c r="B59" s="92">
        <v>0</v>
      </c>
      <c r="C59" s="93">
        <v>1</v>
      </c>
      <c r="D59" s="94">
        <v>16</v>
      </c>
      <c r="E59" s="95">
        <v>3030</v>
      </c>
      <c r="F59" s="94">
        <v>1</v>
      </c>
      <c r="G59" s="94">
        <v>0</v>
      </c>
      <c r="H59" s="96">
        <v>140</v>
      </c>
      <c r="I59" s="98">
        <v>641</v>
      </c>
    </row>
    <row r="60" spans="1:9" ht="72" customHeight="1">
      <c r="A60" s="91" t="s">
        <v>342</v>
      </c>
      <c r="B60" s="92">
        <v>0</v>
      </c>
      <c r="C60" s="93">
        <v>1</v>
      </c>
      <c r="D60" s="94">
        <v>16</v>
      </c>
      <c r="E60" s="95">
        <v>6000</v>
      </c>
      <c r="F60" s="94">
        <v>1</v>
      </c>
      <c r="G60" s="94">
        <v>0</v>
      </c>
      <c r="H60" s="96">
        <v>140</v>
      </c>
      <c r="I60" s="98">
        <v>315</v>
      </c>
    </row>
    <row r="61" spans="1:9" ht="74.25" customHeight="1">
      <c r="A61" s="99" t="s">
        <v>343</v>
      </c>
      <c r="B61" s="92" t="s">
        <v>289</v>
      </c>
      <c r="C61" s="93" t="s">
        <v>290</v>
      </c>
      <c r="D61" s="94" t="s">
        <v>340</v>
      </c>
      <c r="E61" s="95" t="s">
        <v>344</v>
      </c>
      <c r="F61" s="94" t="s">
        <v>295</v>
      </c>
      <c r="G61" s="94" t="s">
        <v>293</v>
      </c>
      <c r="H61" s="96" t="s">
        <v>345</v>
      </c>
      <c r="I61" s="98">
        <v>210</v>
      </c>
    </row>
    <row r="62" spans="1:9" ht="66.75" customHeight="1">
      <c r="A62" s="91" t="s">
        <v>346</v>
      </c>
      <c r="B62" s="92">
        <v>0</v>
      </c>
      <c r="C62" s="93">
        <v>0</v>
      </c>
      <c r="D62" s="94">
        <v>16</v>
      </c>
      <c r="E62" s="95">
        <v>21040</v>
      </c>
      <c r="F62" s="94">
        <v>4</v>
      </c>
      <c r="G62" s="94">
        <v>0</v>
      </c>
      <c r="H62" s="94">
        <v>140</v>
      </c>
      <c r="I62" s="97">
        <v>2.1</v>
      </c>
    </row>
    <row r="63" spans="1:9" ht="30.75" customHeight="1">
      <c r="A63" s="91" t="s">
        <v>347</v>
      </c>
      <c r="B63" s="92" t="s">
        <v>289</v>
      </c>
      <c r="C63" s="93" t="s">
        <v>290</v>
      </c>
      <c r="D63" s="94" t="s">
        <v>340</v>
      </c>
      <c r="E63" s="95" t="s">
        <v>348</v>
      </c>
      <c r="F63" s="94" t="s">
        <v>295</v>
      </c>
      <c r="G63" s="94" t="s">
        <v>293</v>
      </c>
      <c r="H63" s="96" t="s">
        <v>345</v>
      </c>
      <c r="I63" s="98">
        <v>380</v>
      </c>
    </row>
    <row r="64" spans="1:9" ht="47.25">
      <c r="A64" s="91" t="s">
        <v>349</v>
      </c>
      <c r="B64" s="92" t="s">
        <v>289</v>
      </c>
      <c r="C64" s="93" t="s">
        <v>290</v>
      </c>
      <c r="D64" s="94" t="s">
        <v>340</v>
      </c>
      <c r="E64" s="95" t="s">
        <v>350</v>
      </c>
      <c r="F64" s="94" t="s">
        <v>295</v>
      </c>
      <c r="G64" s="94" t="s">
        <v>293</v>
      </c>
      <c r="H64" s="96" t="s">
        <v>345</v>
      </c>
      <c r="I64" s="98">
        <v>4121.5</v>
      </c>
    </row>
    <row r="65" spans="1:9" ht="33.75" customHeight="1">
      <c r="A65" s="91" t="s">
        <v>55</v>
      </c>
      <c r="B65" s="92" t="s">
        <v>289</v>
      </c>
      <c r="C65" s="93" t="s">
        <v>290</v>
      </c>
      <c r="D65" s="94" t="s">
        <v>340</v>
      </c>
      <c r="E65" s="95" t="s">
        <v>351</v>
      </c>
      <c r="F65" s="94" t="s">
        <v>295</v>
      </c>
      <c r="G65" s="94" t="s">
        <v>293</v>
      </c>
      <c r="H65" s="96" t="s">
        <v>345</v>
      </c>
      <c r="I65" s="98">
        <v>2400</v>
      </c>
    </row>
    <row r="66" spans="1:9" ht="31.5">
      <c r="A66" s="91" t="s">
        <v>352</v>
      </c>
      <c r="B66" s="92" t="s">
        <v>289</v>
      </c>
      <c r="C66" s="93" t="s">
        <v>290</v>
      </c>
      <c r="D66" s="94" t="s">
        <v>340</v>
      </c>
      <c r="E66" s="95" t="s">
        <v>353</v>
      </c>
      <c r="F66" s="94" t="s">
        <v>295</v>
      </c>
      <c r="G66" s="94" t="s">
        <v>293</v>
      </c>
      <c r="H66" s="96" t="s">
        <v>345</v>
      </c>
      <c r="I66" s="98">
        <v>300</v>
      </c>
    </row>
    <row r="67" spans="1:9" ht="63">
      <c r="A67" s="91" t="s">
        <v>79</v>
      </c>
      <c r="B67" s="92" t="s">
        <v>289</v>
      </c>
      <c r="C67" s="93" t="s">
        <v>290</v>
      </c>
      <c r="D67" s="94" t="s">
        <v>340</v>
      </c>
      <c r="E67" s="95" t="s">
        <v>354</v>
      </c>
      <c r="F67" s="94" t="s">
        <v>295</v>
      </c>
      <c r="G67" s="94" t="s">
        <v>293</v>
      </c>
      <c r="H67" s="96" t="s">
        <v>345</v>
      </c>
      <c r="I67" s="98">
        <v>2800</v>
      </c>
    </row>
    <row r="68" spans="1:9" ht="69.75" customHeight="1">
      <c r="A68" s="91" t="s">
        <v>355</v>
      </c>
      <c r="B68" s="92">
        <v>0</v>
      </c>
      <c r="C68" s="93">
        <v>1</v>
      </c>
      <c r="D68" s="94">
        <v>16</v>
      </c>
      <c r="E68" s="95">
        <v>30013</v>
      </c>
      <c r="F68" s="94">
        <v>1</v>
      </c>
      <c r="G68" s="94">
        <v>0</v>
      </c>
      <c r="H68" s="94">
        <v>140</v>
      </c>
      <c r="I68" s="97">
        <v>2.5</v>
      </c>
    </row>
    <row r="69" spans="1:9" ht="63">
      <c r="A69" s="91" t="s">
        <v>89</v>
      </c>
      <c r="B69" s="92" t="s">
        <v>289</v>
      </c>
      <c r="C69" s="93" t="s">
        <v>290</v>
      </c>
      <c r="D69" s="94" t="s">
        <v>340</v>
      </c>
      <c r="E69" s="95" t="s">
        <v>356</v>
      </c>
      <c r="F69" s="94" t="s">
        <v>313</v>
      </c>
      <c r="G69" s="94" t="s">
        <v>293</v>
      </c>
      <c r="H69" s="96" t="s">
        <v>345</v>
      </c>
      <c r="I69" s="98">
        <v>8</v>
      </c>
    </row>
    <row r="70" spans="1:11" ht="47.25">
      <c r="A70" s="91" t="s">
        <v>357</v>
      </c>
      <c r="B70" s="92" t="s">
        <v>289</v>
      </c>
      <c r="C70" s="93" t="s">
        <v>290</v>
      </c>
      <c r="D70" s="94" t="s">
        <v>340</v>
      </c>
      <c r="E70" s="95" t="s">
        <v>358</v>
      </c>
      <c r="F70" s="94" t="s">
        <v>313</v>
      </c>
      <c r="G70" s="94" t="s">
        <v>293</v>
      </c>
      <c r="H70" s="94" t="s">
        <v>345</v>
      </c>
      <c r="I70" s="97">
        <v>32566.4718</v>
      </c>
      <c r="J70" s="83"/>
      <c r="K70" s="103"/>
    </row>
    <row r="71" spans="1:9" ht="19.5" customHeight="1">
      <c r="A71" s="790" t="s">
        <v>359</v>
      </c>
      <c r="B71" s="85">
        <v>0</v>
      </c>
      <c r="C71" s="86">
        <v>1</v>
      </c>
      <c r="D71" s="87">
        <v>17</v>
      </c>
      <c r="E71" s="88">
        <v>0</v>
      </c>
      <c r="F71" s="87">
        <v>0</v>
      </c>
      <c r="G71" s="104" t="s">
        <v>293</v>
      </c>
      <c r="H71" s="104" t="s">
        <v>289</v>
      </c>
      <c r="I71" s="90">
        <v>1360</v>
      </c>
    </row>
    <row r="72" spans="1:9" ht="30" customHeight="1">
      <c r="A72" s="91" t="s">
        <v>809</v>
      </c>
      <c r="B72" s="92">
        <v>0</v>
      </c>
      <c r="C72" s="93">
        <v>1</v>
      </c>
      <c r="D72" s="94">
        <v>17</v>
      </c>
      <c r="E72" s="95">
        <v>5040</v>
      </c>
      <c r="F72" s="94">
        <v>4</v>
      </c>
      <c r="G72" s="101" t="s">
        <v>293</v>
      </c>
      <c r="H72" s="94">
        <v>180</v>
      </c>
      <c r="I72" s="97">
        <v>1360</v>
      </c>
    </row>
    <row r="73" spans="1:10" ht="15.75">
      <c r="A73" s="790" t="s">
        <v>360</v>
      </c>
      <c r="B73" s="85" t="s">
        <v>289</v>
      </c>
      <c r="C73" s="86">
        <v>2</v>
      </c>
      <c r="D73" s="87" t="s">
        <v>291</v>
      </c>
      <c r="E73" s="88" t="s">
        <v>292</v>
      </c>
      <c r="F73" s="87" t="s">
        <v>291</v>
      </c>
      <c r="G73" s="87" t="s">
        <v>293</v>
      </c>
      <c r="H73" s="89" t="s">
        <v>289</v>
      </c>
      <c r="I73" s="100">
        <v>5410553.76567</v>
      </c>
      <c r="J73" s="83"/>
    </row>
    <row r="74" spans="1:10" ht="31.5">
      <c r="A74" s="791" t="s">
        <v>361</v>
      </c>
      <c r="B74" s="105" t="s">
        <v>289</v>
      </c>
      <c r="C74" s="105" t="s">
        <v>362</v>
      </c>
      <c r="D74" s="105" t="s">
        <v>300</v>
      </c>
      <c r="E74" s="105" t="s">
        <v>292</v>
      </c>
      <c r="F74" s="105" t="s">
        <v>291</v>
      </c>
      <c r="G74" s="105" t="s">
        <v>293</v>
      </c>
      <c r="H74" s="106" t="s">
        <v>289</v>
      </c>
      <c r="I74" s="100">
        <v>5479137.58759</v>
      </c>
      <c r="J74" s="83"/>
    </row>
    <row r="75" spans="1:9" ht="31.5">
      <c r="A75" s="791" t="s">
        <v>363</v>
      </c>
      <c r="B75" s="114" t="s">
        <v>289</v>
      </c>
      <c r="C75" s="115" t="s">
        <v>362</v>
      </c>
      <c r="D75" s="116" t="s">
        <v>300</v>
      </c>
      <c r="E75" s="117">
        <v>1000</v>
      </c>
      <c r="F75" s="116" t="s">
        <v>291</v>
      </c>
      <c r="G75" s="116" t="s">
        <v>293</v>
      </c>
      <c r="H75" s="118" t="s">
        <v>364</v>
      </c>
      <c r="I75" s="100">
        <v>84979</v>
      </c>
    </row>
    <row r="76" spans="1:9" ht="31.5">
      <c r="A76" s="792" t="s">
        <v>365</v>
      </c>
      <c r="B76" s="119" t="s">
        <v>289</v>
      </c>
      <c r="C76" s="120" t="s">
        <v>362</v>
      </c>
      <c r="D76" s="121" t="s">
        <v>300</v>
      </c>
      <c r="E76" s="122" t="s">
        <v>366</v>
      </c>
      <c r="F76" s="121" t="s">
        <v>313</v>
      </c>
      <c r="G76" s="121" t="s">
        <v>293</v>
      </c>
      <c r="H76" s="123" t="s">
        <v>364</v>
      </c>
      <c r="I76" s="98">
        <v>2781</v>
      </c>
    </row>
    <row r="77" spans="1:9" ht="31.5">
      <c r="A77" s="792" t="s">
        <v>367</v>
      </c>
      <c r="B77" s="119">
        <v>0</v>
      </c>
      <c r="C77" s="120">
        <v>2</v>
      </c>
      <c r="D77" s="121">
        <v>2</v>
      </c>
      <c r="E77" s="122">
        <v>1003</v>
      </c>
      <c r="F77" s="121">
        <v>4</v>
      </c>
      <c r="G77" s="124" t="s">
        <v>293</v>
      </c>
      <c r="H77" s="123">
        <v>151</v>
      </c>
      <c r="I77" s="97">
        <v>82198</v>
      </c>
    </row>
    <row r="78" spans="1:10" ht="47.25">
      <c r="A78" s="791" t="s">
        <v>368</v>
      </c>
      <c r="B78" s="114" t="s">
        <v>289</v>
      </c>
      <c r="C78" s="115" t="s">
        <v>362</v>
      </c>
      <c r="D78" s="116" t="s">
        <v>300</v>
      </c>
      <c r="E78" s="117">
        <v>2000</v>
      </c>
      <c r="F78" s="116">
        <v>0</v>
      </c>
      <c r="G78" s="116" t="s">
        <v>293</v>
      </c>
      <c r="H78" s="118" t="s">
        <v>364</v>
      </c>
      <c r="I78" s="100">
        <v>1687621.1094</v>
      </c>
      <c r="J78" s="83"/>
    </row>
    <row r="79" spans="1:9" ht="96" customHeight="1">
      <c r="A79" s="792" t="s">
        <v>895</v>
      </c>
      <c r="B79" s="119">
        <v>0</v>
      </c>
      <c r="C79" s="120">
        <v>2</v>
      </c>
      <c r="D79" s="121">
        <v>2</v>
      </c>
      <c r="E79" s="122">
        <v>2008</v>
      </c>
      <c r="F79" s="121">
        <v>4</v>
      </c>
      <c r="G79" s="121">
        <v>7521</v>
      </c>
      <c r="H79" s="121">
        <v>151</v>
      </c>
      <c r="I79" s="97">
        <v>434.808</v>
      </c>
    </row>
    <row r="80" spans="1:9" ht="96.75" customHeight="1">
      <c r="A80" s="792" t="s">
        <v>896</v>
      </c>
      <c r="B80" s="119">
        <v>0</v>
      </c>
      <c r="C80" s="120">
        <v>2</v>
      </c>
      <c r="D80" s="121">
        <v>2</v>
      </c>
      <c r="E80" s="122">
        <v>2008</v>
      </c>
      <c r="F80" s="121">
        <v>4</v>
      </c>
      <c r="G80" s="121">
        <v>7522</v>
      </c>
      <c r="H80" s="121">
        <v>151</v>
      </c>
      <c r="I80" s="97">
        <v>671.976</v>
      </c>
    </row>
    <row r="81" spans="1:9" ht="147" customHeight="1">
      <c r="A81" s="792" t="s">
        <v>897</v>
      </c>
      <c r="B81" s="119">
        <v>0</v>
      </c>
      <c r="C81" s="120">
        <v>2</v>
      </c>
      <c r="D81" s="121">
        <v>2</v>
      </c>
      <c r="E81" s="122">
        <v>2141</v>
      </c>
      <c r="F81" s="121">
        <v>4</v>
      </c>
      <c r="G81" s="121">
        <v>7182</v>
      </c>
      <c r="H81" s="121">
        <v>151</v>
      </c>
      <c r="I81" s="97">
        <v>83983.22</v>
      </c>
    </row>
    <row r="82" spans="1:9" ht="50.25" customHeight="1">
      <c r="A82" s="792" t="s">
        <v>865</v>
      </c>
      <c r="B82" s="119">
        <v>0</v>
      </c>
      <c r="C82" s="120">
        <v>2</v>
      </c>
      <c r="D82" s="121">
        <v>2</v>
      </c>
      <c r="E82" s="122">
        <v>2077</v>
      </c>
      <c r="F82" s="121">
        <v>4</v>
      </c>
      <c r="G82" s="124" t="s">
        <v>293</v>
      </c>
      <c r="H82" s="121">
        <v>151</v>
      </c>
      <c r="I82" s="97">
        <v>35947</v>
      </c>
    </row>
    <row r="83" spans="1:9" ht="114.75" customHeight="1">
      <c r="A83" s="792" t="s">
        <v>659</v>
      </c>
      <c r="B83" s="119">
        <v>0</v>
      </c>
      <c r="C83" s="120">
        <v>2</v>
      </c>
      <c r="D83" s="121">
        <v>2</v>
      </c>
      <c r="E83" s="122">
        <v>2077</v>
      </c>
      <c r="F83" s="121">
        <v>4</v>
      </c>
      <c r="G83" s="124" t="s">
        <v>369</v>
      </c>
      <c r="H83" s="121">
        <v>151</v>
      </c>
      <c r="I83" s="97">
        <v>10991.357</v>
      </c>
    </row>
    <row r="84" spans="1:9" ht="96.75" customHeight="1">
      <c r="A84" s="792" t="s">
        <v>660</v>
      </c>
      <c r="B84" s="119"/>
      <c r="C84" s="120"/>
      <c r="D84" s="121"/>
      <c r="E84" s="122"/>
      <c r="F84" s="121"/>
      <c r="G84" s="124"/>
      <c r="H84" s="121"/>
      <c r="I84" s="97">
        <v>8000</v>
      </c>
    </row>
    <row r="85" spans="1:9" ht="100.5" customHeight="1">
      <c r="A85" s="792" t="s">
        <v>661</v>
      </c>
      <c r="B85" s="119">
        <v>0</v>
      </c>
      <c r="C85" s="120">
        <v>2</v>
      </c>
      <c r="D85" s="121">
        <v>2</v>
      </c>
      <c r="E85" s="122">
        <v>2077</v>
      </c>
      <c r="F85" s="121">
        <v>4</v>
      </c>
      <c r="G85" s="124" t="s">
        <v>370</v>
      </c>
      <c r="H85" s="121">
        <v>151</v>
      </c>
      <c r="I85" s="97">
        <v>405.877</v>
      </c>
    </row>
    <row r="86" spans="1:9" ht="143.25" customHeight="1">
      <c r="A86" s="792" t="s">
        <v>662</v>
      </c>
      <c r="B86" s="119">
        <v>0</v>
      </c>
      <c r="C86" s="120">
        <v>2</v>
      </c>
      <c r="D86" s="121">
        <v>2</v>
      </c>
      <c r="E86" s="122">
        <v>2077</v>
      </c>
      <c r="F86" s="121">
        <v>4</v>
      </c>
      <c r="G86" s="124" t="s">
        <v>371</v>
      </c>
      <c r="H86" s="121">
        <v>151</v>
      </c>
      <c r="I86" s="97">
        <v>907.424</v>
      </c>
    </row>
    <row r="87" spans="1:9" ht="143.25" customHeight="1">
      <c r="A87" s="792" t="s">
        <v>663</v>
      </c>
      <c r="B87" s="119">
        <v>0</v>
      </c>
      <c r="C87" s="120">
        <v>2</v>
      </c>
      <c r="D87" s="121">
        <v>2</v>
      </c>
      <c r="E87" s="122">
        <v>2077</v>
      </c>
      <c r="F87" s="121">
        <v>4</v>
      </c>
      <c r="G87" s="124" t="s">
        <v>372</v>
      </c>
      <c r="H87" s="121">
        <v>151</v>
      </c>
      <c r="I87" s="97">
        <v>69198.29</v>
      </c>
    </row>
    <row r="88" spans="1:9" ht="141.75" customHeight="1">
      <c r="A88" s="792" t="s">
        <v>663</v>
      </c>
      <c r="B88" s="119">
        <v>0</v>
      </c>
      <c r="C88" s="120">
        <v>2</v>
      </c>
      <c r="D88" s="121">
        <v>2</v>
      </c>
      <c r="E88" s="122">
        <v>2077</v>
      </c>
      <c r="F88" s="121">
        <v>4</v>
      </c>
      <c r="G88" s="124" t="s">
        <v>373</v>
      </c>
      <c r="H88" s="121">
        <v>151</v>
      </c>
      <c r="I88" s="97">
        <v>27050.247</v>
      </c>
    </row>
    <row r="89" spans="1:9" ht="141" customHeight="1">
      <c r="A89" s="792" t="s">
        <v>664</v>
      </c>
      <c r="B89" s="119">
        <v>0</v>
      </c>
      <c r="C89" s="120">
        <v>2</v>
      </c>
      <c r="D89" s="121">
        <v>2</v>
      </c>
      <c r="E89" s="122">
        <v>2077</v>
      </c>
      <c r="F89" s="121">
        <v>4</v>
      </c>
      <c r="G89" s="124" t="s">
        <v>374</v>
      </c>
      <c r="H89" s="121">
        <v>151</v>
      </c>
      <c r="I89" s="97">
        <v>16351.71</v>
      </c>
    </row>
    <row r="90" spans="1:9" ht="142.5" customHeight="1">
      <c r="A90" s="792" t="s">
        <v>665</v>
      </c>
      <c r="B90" s="119">
        <v>0</v>
      </c>
      <c r="C90" s="120">
        <v>2</v>
      </c>
      <c r="D90" s="121">
        <v>2</v>
      </c>
      <c r="E90" s="122">
        <v>2077</v>
      </c>
      <c r="F90" s="121">
        <v>4</v>
      </c>
      <c r="G90" s="124" t="s">
        <v>375</v>
      </c>
      <c r="H90" s="121">
        <v>151</v>
      </c>
      <c r="I90" s="97">
        <v>6109.753</v>
      </c>
    </row>
    <row r="91" spans="1:9" ht="80.25" customHeight="1">
      <c r="A91" s="792" t="s">
        <v>376</v>
      </c>
      <c r="B91" s="119">
        <v>0</v>
      </c>
      <c r="C91" s="120">
        <v>2</v>
      </c>
      <c r="D91" s="121">
        <v>2</v>
      </c>
      <c r="E91" s="122">
        <v>2088</v>
      </c>
      <c r="F91" s="121">
        <v>4</v>
      </c>
      <c r="G91" s="124" t="s">
        <v>377</v>
      </c>
      <c r="H91" s="121">
        <v>151</v>
      </c>
      <c r="I91" s="97">
        <v>28190.775</v>
      </c>
    </row>
    <row r="92" spans="1:9" ht="78.75" customHeight="1">
      <c r="A92" s="792" t="s">
        <v>378</v>
      </c>
      <c r="B92" s="119">
        <v>0</v>
      </c>
      <c r="C92" s="120">
        <v>2</v>
      </c>
      <c r="D92" s="121">
        <v>2</v>
      </c>
      <c r="E92" s="122">
        <v>2088</v>
      </c>
      <c r="F92" s="121">
        <v>4</v>
      </c>
      <c r="G92" s="124" t="s">
        <v>379</v>
      </c>
      <c r="H92" s="121">
        <v>151</v>
      </c>
      <c r="I92" s="97">
        <v>37402.92618</v>
      </c>
    </row>
    <row r="93" spans="1:9" ht="46.5" customHeight="1">
      <c r="A93" s="792" t="s">
        <v>380</v>
      </c>
      <c r="B93" s="119">
        <v>0</v>
      </c>
      <c r="C93" s="120">
        <v>2</v>
      </c>
      <c r="D93" s="121">
        <v>2</v>
      </c>
      <c r="E93" s="122">
        <v>2089</v>
      </c>
      <c r="F93" s="121">
        <v>4</v>
      </c>
      <c r="G93" s="124" t="s">
        <v>377</v>
      </c>
      <c r="H93" s="121">
        <v>151</v>
      </c>
      <c r="I93" s="97">
        <v>10273.751</v>
      </c>
    </row>
    <row r="94" spans="1:9" ht="46.5" customHeight="1">
      <c r="A94" s="792" t="s">
        <v>197</v>
      </c>
      <c r="B94" s="119">
        <v>0</v>
      </c>
      <c r="C94" s="120">
        <v>2</v>
      </c>
      <c r="D94" s="121">
        <v>2</v>
      </c>
      <c r="E94" s="122">
        <v>2089</v>
      </c>
      <c r="F94" s="121">
        <v>4</v>
      </c>
      <c r="G94" s="124" t="s">
        <v>379</v>
      </c>
      <c r="H94" s="121">
        <v>151</v>
      </c>
      <c r="I94" s="97">
        <v>4079.95922</v>
      </c>
    </row>
    <row r="95" spans="1:9" ht="63">
      <c r="A95" s="792" t="s">
        <v>381</v>
      </c>
      <c r="B95" s="119" t="s">
        <v>289</v>
      </c>
      <c r="C95" s="120" t="s">
        <v>362</v>
      </c>
      <c r="D95" s="121" t="s">
        <v>300</v>
      </c>
      <c r="E95" s="122" t="s">
        <v>382</v>
      </c>
      <c r="F95" s="121" t="s">
        <v>313</v>
      </c>
      <c r="G95" s="124" t="s">
        <v>383</v>
      </c>
      <c r="H95" s="121" t="s">
        <v>364</v>
      </c>
      <c r="I95" s="97">
        <v>109817.249</v>
      </c>
    </row>
    <row r="96" spans="1:9" ht="81.75" customHeight="1">
      <c r="A96" s="792" t="s">
        <v>384</v>
      </c>
      <c r="B96" s="119">
        <v>0</v>
      </c>
      <c r="C96" s="120">
        <v>2</v>
      </c>
      <c r="D96" s="121">
        <v>2</v>
      </c>
      <c r="E96" s="122">
        <v>2145</v>
      </c>
      <c r="F96" s="121">
        <v>4</v>
      </c>
      <c r="G96" s="124" t="s">
        <v>385</v>
      </c>
      <c r="H96" s="121">
        <v>151</v>
      </c>
      <c r="I96" s="107">
        <v>28958</v>
      </c>
    </row>
    <row r="97" spans="1:9" ht="96" customHeight="1">
      <c r="A97" s="792" t="s">
        <v>666</v>
      </c>
      <c r="B97" s="119">
        <v>0</v>
      </c>
      <c r="C97" s="120">
        <v>2</v>
      </c>
      <c r="D97" s="121">
        <v>2</v>
      </c>
      <c r="E97" s="122">
        <v>2150</v>
      </c>
      <c r="F97" s="121">
        <v>4</v>
      </c>
      <c r="G97" s="124" t="s">
        <v>385</v>
      </c>
      <c r="H97" s="121">
        <v>151</v>
      </c>
      <c r="I97" s="107">
        <v>1961</v>
      </c>
    </row>
    <row r="98" spans="1:9" ht="126">
      <c r="A98" s="792" t="s">
        <v>667</v>
      </c>
      <c r="B98" s="119" t="s">
        <v>289</v>
      </c>
      <c r="C98" s="120" t="s">
        <v>362</v>
      </c>
      <c r="D98" s="121" t="s">
        <v>300</v>
      </c>
      <c r="E98" s="122" t="s">
        <v>386</v>
      </c>
      <c r="F98" s="121" t="s">
        <v>313</v>
      </c>
      <c r="G98" s="124" t="s">
        <v>387</v>
      </c>
      <c r="H98" s="121" t="s">
        <v>364</v>
      </c>
      <c r="I98" s="97">
        <v>221630</v>
      </c>
    </row>
    <row r="99" spans="1:9" ht="110.25">
      <c r="A99" s="792" t="s">
        <v>668</v>
      </c>
      <c r="B99" s="119">
        <v>0</v>
      </c>
      <c r="C99" s="120">
        <v>2</v>
      </c>
      <c r="D99" s="121">
        <v>2</v>
      </c>
      <c r="E99" s="122">
        <v>2999</v>
      </c>
      <c r="F99" s="121">
        <v>4</v>
      </c>
      <c r="G99" s="124" t="s">
        <v>388</v>
      </c>
      <c r="H99" s="121">
        <v>151</v>
      </c>
      <c r="I99" s="97">
        <v>51836</v>
      </c>
    </row>
    <row r="100" spans="1:9" ht="63.75" customHeight="1">
      <c r="A100" s="792" t="s">
        <v>389</v>
      </c>
      <c r="B100" s="119" t="s">
        <v>289</v>
      </c>
      <c r="C100" s="120">
        <v>2</v>
      </c>
      <c r="D100" s="121">
        <v>2</v>
      </c>
      <c r="E100" s="122">
        <v>2999</v>
      </c>
      <c r="F100" s="121">
        <v>4</v>
      </c>
      <c r="G100" s="124" t="s">
        <v>390</v>
      </c>
      <c r="H100" s="121">
        <v>151</v>
      </c>
      <c r="I100" s="97">
        <v>600000</v>
      </c>
    </row>
    <row r="101" spans="1:9" ht="110.25">
      <c r="A101" s="792" t="s">
        <v>669</v>
      </c>
      <c r="B101" s="119" t="s">
        <v>289</v>
      </c>
      <c r="C101" s="120">
        <v>2</v>
      </c>
      <c r="D101" s="121">
        <v>2</v>
      </c>
      <c r="E101" s="122">
        <v>2999</v>
      </c>
      <c r="F101" s="121">
        <v>4</v>
      </c>
      <c r="G101" s="124" t="s">
        <v>391</v>
      </c>
      <c r="H101" s="121">
        <v>151</v>
      </c>
      <c r="I101" s="97">
        <v>200000</v>
      </c>
    </row>
    <row r="102" spans="1:9" ht="78.75">
      <c r="A102" s="792" t="s">
        <v>392</v>
      </c>
      <c r="B102" s="119" t="s">
        <v>289</v>
      </c>
      <c r="C102" s="120" t="s">
        <v>362</v>
      </c>
      <c r="D102" s="121" t="s">
        <v>300</v>
      </c>
      <c r="E102" s="122" t="s">
        <v>386</v>
      </c>
      <c r="F102" s="121" t="s">
        <v>313</v>
      </c>
      <c r="G102" s="124" t="s">
        <v>393</v>
      </c>
      <c r="H102" s="121" t="s">
        <v>364</v>
      </c>
      <c r="I102" s="97">
        <v>92134</v>
      </c>
    </row>
    <row r="103" spans="1:9" ht="79.5" customHeight="1">
      <c r="A103" s="792" t="s">
        <v>394</v>
      </c>
      <c r="B103" s="119">
        <v>0</v>
      </c>
      <c r="C103" s="120">
        <v>2</v>
      </c>
      <c r="D103" s="121">
        <v>2</v>
      </c>
      <c r="E103" s="122">
        <v>2999</v>
      </c>
      <c r="F103" s="121">
        <v>4</v>
      </c>
      <c r="G103" s="124" t="s">
        <v>395</v>
      </c>
      <c r="H103" s="121">
        <v>151</v>
      </c>
      <c r="I103" s="97">
        <v>19490</v>
      </c>
    </row>
    <row r="104" spans="1:9" ht="79.5" customHeight="1">
      <c r="A104" s="792" t="s">
        <v>396</v>
      </c>
      <c r="B104" s="119">
        <v>0</v>
      </c>
      <c r="C104" s="120">
        <v>2</v>
      </c>
      <c r="D104" s="121">
        <v>2</v>
      </c>
      <c r="E104" s="122">
        <v>2999</v>
      </c>
      <c r="F104" s="121">
        <v>4</v>
      </c>
      <c r="G104" s="124" t="s">
        <v>397</v>
      </c>
      <c r="H104" s="121">
        <v>151</v>
      </c>
      <c r="I104" s="97">
        <v>6187</v>
      </c>
    </row>
    <row r="105" spans="1:9" ht="67.5" customHeight="1">
      <c r="A105" s="792" t="s">
        <v>398</v>
      </c>
      <c r="B105" s="119">
        <v>0</v>
      </c>
      <c r="C105" s="120">
        <v>2</v>
      </c>
      <c r="D105" s="121">
        <v>2</v>
      </c>
      <c r="E105" s="122">
        <v>2999</v>
      </c>
      <c r="F105" s="121">
        <v>4</v>
      </c>
      <c r="G105" s="124" t="s">
        <v>399</v>
      </c>
      <c r="H105" s="121">
        <v>151</v>
      </c>
      <c r="I105" s="97">
        <v>1602</v>
      </c>
    </row>
    <row r="106" spans="1:9" ht="93" customHeight="1">
      <c r="A106" s="792" t="s">
        <v>670</v>
      </c>
      <c r="B106" s="119">
        <v>0</v>
      </c>
      <c r="C106" s="120">
        <v>2</v>
      </c>
      <c r="D106" s="121">
        <v>2</v>
      </c>
      <c r="E106" s="122">
        <v>2999</v>
      </c>
      <c r="F106" s="121">
        <v>4</v>
      </c>
      <c r="G106" s="124" t="s">
        <v>400</v>
      </c>
      <c r="H106" s="121">
        <v>151</v>
      </c>
      <c r="I106" s="97">
        <v>1602</v>
      </c>
    </row>
    <row r="107" spans="1:9" ht="46.5" customHeight="1">
      <c r="A107" s="792" t="s">
        <v>401</v>
      </c>
      <c r="B107" s="119">
        <v>0</v>
      </c>
      <c r="C107" s="120">
        <v>2</v>
      </c>
      <c r="D107" s="121">
        <v>2</v>
      </c>
      <c r="E107" s="122">
        <v>2999</v>
      </c>
      <c r="F107" s="121">
        <v>4</v>
      </c>
      <c r="G107" s="124" t="s">
        <v>402</v>
      </c>
      <c r="H107" s="121">
        <v>151</v>
      </c>
      <c r="I107" s="97">
        <v>1602</v>
      </c>
    </row>
    <row r="108" spans="1:9" ht="62.25" customHeight="1">
      <c r="A108" s="792" t="s">
        <v>403</v>
      </c>
      <c r="B108" s="119">
        <v>0</v>
      </c>
      <c r="C108" s="120">
        <v>2</v>
      </c>
      <c r="D108" s="121">
        <v>2</v>
      </c>
      <c r="E108" s="122">
        <v>2999</v>
      </c>
      <c r="F108" s="121">
        <v>4</v>
      </c>
      <c r="G108" s="124" t="s">
        <v>404</v>
      </c>
      <c r="H108" s="121">
        <v>151</v>
      </c>
      <c r="I108" s="97">
        <v>4053.25</v>
      </c>
    </row>
    <row r="109" spans="1:9" ht="62.25" customHeight="1">
      <c r="A109" s="792" t="s">
        <v>405</v>
      </c>
      <c r="B109" s="119">
        <v>0</v>
      </c>
      <c r="C109" s="120">
        <v>2</v>
      </c>
      <c r="D109" s="121">
        <v>2</v>
      </c>
      <c r="E109" s="122">
        <v>2999</v>
      </c>
      <c r="F109" s="121">
        <v>4</v>
      </c>
      <c r="G109" s="124" t="s">
        <v>406</v>
      </c>
      <c r="H109" s="121">
        <v>151</v>
      </c>
      <c r="I109" s="97">
        <v>1850</v>
      </c>
    </row>
    <row r="110" spans="1:9" ht="111.75" customHeight="1">
      <c r="A110" s="792" t="s">
        <v>671</v>
      </c>
      <c r="B110" s="119">
        <v>0</v>
      </c>
      <c r="C110" s="120">
        <v>2</v>
      </c>
      <c r="D110" s="121">
        <v>2</v>
      </c>
      <c r="E110" s="122">
        <v>2999</v>
      </c>
      <c r="F110" s="121">
        <v>4</v>
      </c>
      <c r="G110" s="124" t="s">
        <v>407</v>
      </c>
      <c r="H110" s="121">
        <v>151</v>
      </c>
      <c r="I110" s="97">
        <v>4899.537</v>
      </c>
    </row>
    <row r="111" spans="1:10" ht="47.25">
      <c r="A111" s="790" t="s">
        <v>408</v>
      </c>
      <c r="B111" s="114" t="s">
        <v>289</v>
      </c>
      <c r="C111" s="115" t="s">
        <v>362</v>
      </c>
      <c r="D111" s="116" t="s">
        <v>300</v>
      </c>
      <c r="E111" s="117">
        <v>3000</v>
      </c>
      <c r="F111" s="116">
        <v>0</v>
      </c>
      <c r="G111" s="125" t="s">
        <v>293</v>
      </c>
      <c r="H111" s="116" t="s">
        <v>364</v>
      </c>
      <c r="I111" s="90">
        <v>3273918.573</v>
      </c>
      <c r="J111" s="83"/>
    </row>
    <row r="112" spans="1:9" ht="95.25" customHeight="1">
      <c r="A112" s="792" t="s">
        <v>409</v>
      </c>
      <c r="B112" s="119" t="s">
        <v>289</v>
      </c>
      <c r="C112" s="120" t="s">
        <v>362</v>
      </c>
      <c r="D112" s="121" t="s">
        <v>300</v>
      </c>
      <c r="E112" s="122" t="s">
        <v>410</v>
      </c>
      <c r="F112" s="121" t="s">
        <v>313</v>
      </c>
      <c r="G112" s="124" t="s">
        <v>411</v>
      </c>
      <c r="H112" s="121" t="s">
        <v>364</v>
      </c>
      <c r="I112" s="97">
        <v>25817</v>
      </c>
    </row>
    <row r="113" spans="1:9" ht="94.5">
      <c r="A113" s="792" t="s">
        <v>412</v>
      </c>
      <c r="B113" s="119" t="s">
        <v>289</v>
      </c>
      <c r="C113" s="120" t="s">
        <v>362</v>
      </c>
      <c r="D113" s="121" t="s">
        <v>300</v>
      </c>
      <c r="E113" s="122" t="s">
        <v>410</v>
      </c>
      <c r="F113" s="121" t="s">
        <v>313</v>
      </c>
      <c r="G113" s="124" t="s">
        <v>413</v>
      </c>
      <c r="H113" s="121" t="s">
        <v>364</v>
      </c>
      <c r="I113" s="97">
        <v>2152</v>
      </c>
    </row>
    <row r="114" spans="1:9" ht="63">
      <c r="A114" s="792" t="s">
        <v>414</v>
      </c>
      <c r="B114" s="119" t="s">
        <v>289</v>
      </c>
      <c r="C114" s="120" t="s">
        <v>362</v>
      </c>
      <c r="D114" s="121" t="s">
        <v>300</v>
      </c>
      <c r="E114" s="122" t="s">
        <v>415</v>
      </c>
      <c r="F114" s="121" t="s">
        <v>313</v>
      </c>
      <c r="G114" s="124" t="s">
        <v>416</v>
      </c>
      <c r="H114" s="121" t="s">
        <v>364</v>
      </c>
      <c r="I114" s="97">
        <v>590820</v>
      </c>
    </row>
    <row r="115" spans="1:9" ht="47.25" customHeight="1">
      <c r="A115" s="792" t="s">
        <v>1065</v>
      </c>
      <c r="B115" s="119" t="s">
        <v>289</v>
      </c>
      <c r="C115" s="120" t="s">
        <v>362</v>
      </c>
      <c r="D115" s="121" t="s">
        <v>300</v>
      </c>
      <c r="E115" s="122" t="s">
        <v>1066</v>
      </c>
      <c r="F115" s="121" t="s">
        <v>313</v>
      </c>
      <c r="G115" s="124" t="s">
        <v>1067</v>
      </c>
      <c r="H115" s="121" t="s">
        <v>364</v>
      </c>
      <c r="I115" s="97">
        <v>79342</v>
      </c>
    </row>
    <row r="116" spans="1:9" ht="76.5" customHeight="1">
      <c r="A116" s="792" t="s">
        <v>1068</v>
      </c>
      <c r="B116" s="119" t="s">
        <v>289</v>
      </c>
      <c r="C116" s="120" t="s">
        <v>362</v>
      </c>
      <c r="D116" s="121" t="s">
        <v>300</v>
      </c>
      <c r="E116" s="122" t="s">
        <v>1066</v>
      </c>
      <c r="F116" s="121" t="s">
        <v>313</v>
      </c>
      <c r="G116" s="124" t="s">
        <v>1069</v>
      </c>
      <c r="H116" s="121" t="s">
        <v>364</v>
      </c>
      <c r="I116" s="97">
        <v>5359</v>
      </c>
    </row>
    <row r="117" spans="1:9" ht="79.5" customHeight="1">
      <c r="A117" s="792" t="s">
        <v>1070</v>
      </c>
      <c r="B117" s="119" t="s">
        <v>289</v>
      </c>
      <c r="C117" s="120" t="s">
        <v>362</v>
      </c>
      <c r="D117" s="121" t="s">
        <v>300</v>
      </c>
      <c r="E117" s="122" t="s">
        <v>1066</v>
      </c>
      <c r="F117" s="121" t="s">
        <v>313</v>
      </c>
      <c r="G117" s="124" t="s">
        <v>1071</v>
      </c>
      <c r="H117" s="121" t="s">
        <v>364</v>
      </c>
      <c r="I117" s="97">
        <v>103580</v>
      </c>
    </row>
    <row r="118" spans="1:9" ht="75.75" customHeight="1">
      <c r="A118" s="792" t="s">
        <v>1072</v>
      </c>
      <c r="B118" s="119" t="s">
        <v>289</v>
      </c>
      <c r="C118" s="120" t="s">
        <v>362</v>
      </c>
      <c r="D118" s="121" t="s">
        <v>300</v>
      </c>
      <c r="E118" s="122" t="s">
        <v>1066</v>
      </c>
      <c r="F118" s="121" t="s">
        <v>313</v>
      </c>
      <c r="G118" s="124" t="s">
        <v>1073</v>
      </c>
      <c r="H118" s="121" t="s">
        <v>364</v>
      </c>
      <c r="I118" s="97">
        <v>81560</v>
      </c>
    </row>
    <row r="119" spans="1:9" s="108" customFormat="1" ht="94.5">
      <c r="A119" s="792" t="s">
        <v>672</v>
      </c>
      <c r="B119" s="119" t="s">
        <v>289</v>
      </c>
      <c r="C119" s="120" t="s">
        <v>362</v>
      </c>
      <c r="D119" s="121" t="s">
        <v>300</v>
      </c>
      <c r="E119" s="122" t="s">
        <v>1066</v>
      </c>
      <c r="F119" s="121" t="s">
        <v>313</v>
      </c>
      <c r="G119" s="124" t="s">
        <v>1074</v>
      </c>
      <c r="H119" s="121" t="s">
        <v>364</v>
      </c>
      <c r="I119" s="97">
        <v>1531</v>
      </c>
    </row>
    <row r="120" spans="1:9" ht="94.5" customHeight="1">
      <c r="A120" s="792" t="s">
        <v>673</v>
      </c>
      <c r="B120" s="119" t="s">
        <v>289</v>
      </c>
      <c r="C120" s="120" t="s">
        <v>362</v>
      </c>
      <c r="D120" s="121" t="s">
        <v>300</v>
      </c>
      <c r="E120" s="122" t="s">
        <v>1066</v>
      </c>
      <c r="F120" s="121" t="s">
        <v>313</v>
      </c>
      <c r="G120" s="124" t="s">
        <v>1075</v>
      </c>
      <c r="H120" s="121" t="s">
        <v>364</v>
      </c>
      <c r="I120" s="97">
        <v>13015</v>
      </c>
    </row>
    <row r="121" spans="1:9" ht="113.25" customHeight="1">
      <c r="A121" s="792" t="s">
        <v>674</v>
      </c>
      <c r="B121" s="119" t="s">
        <v>289</v>
      </c>
      <c r="C121" s="120" t="s">
        <v>362</v>
      </c>
      <c r="D121" s="121" t="s">
        <v>300</v>
      </c>
      <c r="E121" s="122" t="s">
        <v>1066</v>
      </c>
      <c r="F121" s="121" t="s">
        <v>313</v>
      </c>
      <c r="G121" s="124" t="s">
        <v>1076</v>
      </c>
      <c r="H121" s="121" t="s">
        <v>364</v>
      </c>
      <c r="I121" s="97">
        <v>239107.388</v>
      </c>
    </row>
    <row r="122" spans="1:9" ht="113.25" customHeight="1">
      <c r="A122" s="792" t="s">
        <v>675</v>
      </c>
      <c r="B122" s="119" t="s">
        <v>289</v>
      </c>
      <c r="C122" s="120" t="s">
        <v>362</v>
      </c>
      <c r="D122" s="121" t="s">
        <v>300</v>
      </c>
      <c r="E122" s="122" t="s">
        <v>1066</v>
      </c>
      <c r="F122" s="121" t="s">
        <v>313</v>
      </c>
      <c r="G122" s="124" t="s">
        <v>1077</v>
      </c>
      <c r="H122" s="121" t="s">
        <v>364</v>
      </c>
      <c r="I122" s="97">
        <v>1170344.685</v>
      </c>
    </row>
    <row r="123" spans="1:9" ht="175.5" customHeight="1">
      <c r="A123" s="792" t="s">
        <v>676</v>
      </c>
      <c r="B123" s="119" t="s">
        <v>289</v>
      </c>
      <c r="C123" s="120" t="s">
        <v>362</v>
      </c>
      <c r="D123" s="121" t="s">
        <v>300</v>
      </c>
      <c r="E123" s="122" t="s">
        <v>1066</v>
      </c>
      <c r="F123" s="121" t="s">
        <v>313</v>
      </c>
      <c r="G123" s="124" t="s">
        <v>1078</v>
      </c>
      <c r="H123" s="121" t="s">
        <v>364</v>
      </c>
      <c r="I123" s="97">
        <v>1564</v>
      </c>
    </row>
    <row r="124" spans="1:9" ht="173.25">
      <c r="A124" s="792" t="s">
        <v>677</v>
      </c>
      <c r="B124" s="119" t="s">
        <v>289</v>
      </c>
      <c r="C124" s="120" t="s">
        <v>362</v>
      </c>
      <c r="D124" s="121" t="s">
        <v>300</v>
      </c>
      <c r="E124" s="122" t="s">
        <v>1066</v>
      </c>
      <c r="F124" s="121" t="s">
        <v>313</v>
      </c>
      <c r="G124" s="124" t="s">
        <v>1079</v>
      </c>
      <c r="H124" s="121" t="s">
        <v>364</v>
      </c>
      <c r="I124" s="97">
        <v>268</v>
      </c>
    </row>
    <row r="125" spans="1:9" ht="78.75">
      <c r="A125" s="792" t="s">
        <v>1080</v>
      </c>
      <c r="B125" s="119" t="s">
        <v>289</v>
      </c>
      <c r="C125" s="120" t="s">
        <v>362</v>
      </c>
      <c r="D125" s="121" t="s">
        <v>300</v>
      </c>
      <c r="E125" s="122" t="s">
        <v>1066</v>
      </c>
      <c r="F125" s="121" t="s">
        <v>313</v>
      </c>
      <c r="G125" s="124" t="s">
        <v>1081</v>
      </c>
      <c r="H125" s="121" t="s">
        <v>364</v>
      </c>
      <c r="I125" s="97">
        <v>58860</v>
      </c>
    </row>
    <row r="126" spans="1:9" ht="78.75">
      <c r="A126" s="792" t="s">
        <v>1082</v>
      </c>
      <c r="B126" s="119" t="s">
        <v>289</v>
      </c>
      <c r="C126" s="120" t="s">
        <v>362</v>
      </c>
      <c r="D126" s="121" t="s">
        <v>300</v>
      </c>
      <c r="E126" s="122" t="s">
        <v>1066</v>
      </c>
      <c r="F126" s="121" t="s">
        <v>313</v>
      </c>
      <c r="G126" s="124" t="s">
        <v>1083</v>
      </c>
      <c r="H126" s="121" t="s">
        <v>364</v>
      </c>
      <c r="I126" s="97">
        <v>1205.4</v>
      </c>
    </row>
    <row r="127" spans="1:9" ht="94.5" customHeight="1">
      <c r="A127" s="792" t="s">
        <v>678</v>
      </c>
      <c r="B127" s="119" t="s">
        <v>289</v>
      </c>
      <c r="C127" s="120" t="s">
        <v>362</v>
      </c>
      <c r="D127" s="121" t="s">
        <v>300</v>
      </c>
      <c r="E127" s="122" t="s">
        <v>1066</v>
      </c>
      <c r="F127" s="121" t="s">
        <v>313</v>
      </c>
      <c r="G127" s="124" t="s">
        <v>1084</v>
      </c>
      <c r="H127" s="121" t="s">
        <v>364</v>
      </c>
      <c r="I127" s="97">
        <v>3815</v>
      </c>
    </row>
    <row r="128" spans="1:9" ht="94.5">
      <c r="A128" s="792" t="s">
        <v>679</v>
      </c>
      <c r="B128" s="119">
        <v>0</v>
      </c>
      <c r="C128" s="120">
        <v>2</v>
      </c>
      <c r="D128" s="121">
        <v>2</v>
      </c>
      <c r="E128" s="122">
        <v>3024</v>
      </c>
      <c r="F128" s="121">
        <v>4</v>
      </c>
      <c r="G128" s="124" t="s">
        <v>1085</v>
      </c>
      <c r="H128" s="121">
        <v>151</v>
      </c>
      <c r="I128" s="97">
        <v>142718</v>
      </c>
    </row>
    <row r="129" spans="1:9" ht="47.25">
      <c r="A129" s="792" t="s">
        <v>1086</v>
      </c>
      <c r="B129" s="119">
        <v>0</v>
      </c>
      <c r="C129" s="120">
        <v>2</v>
      </c>
      <c r="D129" s="121">
        <v>2</v>
      </c>
      <c r="E129" s="122">
        <v>3024</v>
      </c>
      <c r="F129" s="121">
        <v>4</v>
      </c>
      <c r="G129" s="124" t="s">
        <v>293</v>
      </c>
      <c r="H129" s="121">
        <v>151</v>
      </c>
      <c r="I129" s="97">
        <v>79.1</v>
      </c>
    </row>
    <row r="130" spans="1:9" ht="47.25">
      <c r="A130" s="792" t="s">
        <v>1087</v>
      </c>
      <c r="B130" s="119">
        <v>0</v>
      </c>
      <c r="C130" s="120">
        <v>2</v>
      </c>
      <c r="D130" s="121">
        <v>2</v>
      </c>
      <c r="E130" s="122">
        <v>3024</v>
      </c>
      <c r="F130" s="121">
        <v>4</v>
      </c>
      <c r="G130" s="124" t="s">
        <v>293</v>
      </c>
      <c r="H130" s="121">
        <v>151</v>
      </c>
      <c r="I130" s="97">
        <v>432591</v>
      </c>
    </row>
    <row r="131" spans="1:9" ht="94.5">
      <c r="A131" s="792" t="s">
        <v>953</v>
      </c>
      <c r="B131" s="119">
        <v>0</v>
      </c>
      <c r="C131" s="120">
        <v>2</v>
      </c>
      <c r="D131" s="121">
        <v>2</v>
      </c>
      <c r="E131" s="122">
        <v>3024</v>
      </c>
      <c r="F131" s="121">
        <v>4</v>
      </c>
      <c r="G131" s="124" t="s">
        <v>293</v>
      </c>
      <c r="H131" s="121">
        <v>151</v>
      </c>
      <c r="I131" s="97">
        <v>183655</v>
      </c>
    </row>
    <row r="132" spans="1:9" ht="159.75" customHeight="1">
      <c r="A132" s="792" t="s">
        <v>954</v>
      </c>
      <c r="B132" s="119" t="s">
        <v>289</v>
      </c>
      <c r="C132" s="120" t="s">
        <v>362</v>
      </c>
      <c r="D132" s="121" t="s">
        <v>300</v>
      </c>
      <c r="E132" s="122" t="s">
        <v>870</v>
      </c>
      <c r="F132" s="121" t="s">
        <v>313</v>
      </c>
      <c r="G132" s="124" t="s">
        <v>871</v>
      </c>
      <c r="H132" s="121" t="s">
        <v>364</v>
      </c>
      <c r="I132" s="97">
        <v>64712</v>
      </c>
    </row>
    <row r="133" spans="1:9" ht="141.75">
      <c r="A133" s="792" t="s">
        <v>955</v>
      </c>
      <c r="B133" s="119">
        <v>0</v>
      </c>
      <c r="C133" s="120">
        <v>2</v>
      </c>
      <c r="D133" s="121">
        <v>2</v>
      </c>
      <c r="E133" s="122">
        <v>3029</v>
      </c>
      <c r="F133" s="121">
        <v>4</v>
      </c>
      <c r="G133" s="124" t="s">
        <v>872</v>
      </c>
      <c r="H133" s="121">
        <v>151</v>
      </c>
      <c r="I133" s="97">
        <v>2398</v>
      </c>
    </row>
    <row r="134" spans="1:9" ht="126.75" customHeight="1">
      <c r="A134" s="792" t="s">
        <v>956</v>
      </c>
      <c r="B134" s="119" t="s">
        <v>289</v>
      </c>
      <c r="C134" s="120" t="s">
        <v>362</v>
      </c>
      <c r="D134" s="121" t="s">
        <v>300</v>
      </c>
      <c r="E134" s="122" t="s">
        <v>873</v>
      </c>
      <c r="F134" s="121" t="s">
        <v>313</v>
      </c>
      <c r="G134" s="124" t="s">
        <v>874</v>
      </c>
      <c r="H134" s="121" t="s">
        <v>364</v>
      </c>
      <c r="I134" s="97">
        <v>47967</v>
      </c>
    </row>
    <row r="135" spans="1:9" ht="94.5">
      <c r="A135" s="792" t="s">
        <v>875</v>
      </c>
      <c r="B135" s="119" t="s">
        <v>289</v>
      </c>
      <c r="C135" s="120" t="s">
        <v>362</v>
      </c>
      <c r="D135" s="121" t="s">
        <v>300</v>
      </c>
      <c r="E135" s="122" t="s">
        <v>876</v>
      </c>
      <c r="F135" s="121" t="s">
        <v>313</v>
      </c>
      <c r="G135" s="124" t="s">
        <v>877</v>
      </c>
      <c r="H135" s="121" t="s">
        <v>364</v>
      </c>
      <c r="I135" s="97">
        <v>21458</v>
      </c>
    </row>
    <row r="136" spans="1:10" ht="15.75">
      <c r="A136" s="790" t="s">
        <v>878</v>
      </c>
      <c r="B136" s="114" t="s">
        <v>289</v>
      </c>
      <c r="C136" s="115" t="s">
        <v>362</v>
      </c>
      <c r="D136" s="116" t="s">
        <v>300</v>
      </c>
      <c r="E136" s="117">
        <v>4000</v>
      </c>
      <c r="F136" s="116" t="s">
        <v>291</v>
      </c>
      <c r="G136" s="125" t="s">
        <v>293</v>
      </c>
      <c r="H136" s="116" t="s">
        <v>364</v>
      </c>
      <c r="I136" s="90">
        <v>432618.90519</v>
      </c>
      <c r="J136" s="83"/>
    </row>
    <row r="137" spans="1:9" ht="32.25" customHeight="1">
      <c r="A137" s="792" t="s">
        <v>879</v>
      </c>
      <c r="B137" s="119" t="s">
        <v>289</v>
      </c>
      <c r="C137" s="120" t="s">
        <v>362</v>
      </c>
      <c r="D137" s="121" t="s">
        <v>300</v>
      </c>
      <c r="E137" s="122">
        <v>4025</v>
      </c>
      <c r="F137" s="121" t="s">
        <v>313</v>
      </c>
      <c r="G137" s="124" t="s">
        <v>293</v>
      </c>
      <c r="H137" s="121" t="s">
        <v>364</v>
      </c>
      <c r="I137" s="97">
        <v>439.4</v>
      </c>
    </row>
    <row r="138" spans="1:9" ht="79.5" customHeight="1">
      <c r="A138" s="792" t="s">
        <v>880</v>
      </c>
      <c r="B138" s="119" t="s">
        <v>289</v>
      </c>
      <c r="C138" s="120" t="s">
        <v>362</v>
      </c>
      <c r="D138" s="121" t="s">
        <v>300</v>
      </c>
      <c r="E138" s="122">
        <v>4034</v>
      </c>
      <c r="F138" s="121" t="s">
        <v>313</v>
      </c>
      <c r="G138" s="124" t="s">
        <v>377</v>
      </c>
      <c r="H138" s="121" t="s">
        <v>364</v>
      </c>
      <c r="I138" s="97">
        <v>392784.70561</v>
      </c>
    </row>
    <row r="139" spans="1:9" ht="85.5" customHeight="1">
      <c r="A139" s="792" t="s">
        <v>881</v>
      </c>
      <c r="B139" s="119" t="s">
        <v>289</v>
      </c>
      <c r="C139" s="120" t="s">
        <v>362</v>
      </c>
      <c r="D139" s="121" t="s">
        <v>300</v>
      </c>
      <c r="E139" s="122">
        <v>4999</v>
      </c>
      <c r="F139" s="121" t="s">
        <v>313</v>
      </c>
      <c r="G139" s="124" t="s">
        <v>882</v>
      </c>
      <c r="H139" s="121" t="s">
        <v>364</v>
      </c>
      <c r="I139" s="97">
        <v>18606.32628</v>
      </c>
    </row>
    <row r="140" spans="1:9" ht="98.25" customHeight="1">
      <c r="A140" s="792" t="s">
        <v>883</v>
      </c>
      <c r="B140" s="119">
        <v>0</v>
      </c>
      <c r="C140" s="120">
        <v>2</v>
      </c>
      <c r="D140" s="121">
        <v>2</v>
      </c>
      <c r="E140" s="122">
        <v>4035</v>
      </c>
      <c r="F140" s="121">
        <v>4</v>
      </c>
      <c r="G140" s="124" t="s">
        <v>884</v>
      </c>
      <c r="H140" s="121">
        <v>151</v>
      </c>
      <c r="I140" s="107">
        <v>10988.4733</v>
      </c>
    </row>
    <row r="141" spans="1:9" ht="63">
      <c r="A141" s="792" t="s">
        <v>885</v>
      </c>
      <c r="B141" s="119" t="s">
        <v>289</v>
      </c>
      <c r="C141" s="120" t="s">
        <v>362</v>
      </c>
      <c r="D141" s="121" t="s">
        <v>300</v>
      </c>
      <c r="E141" s="122">
        <v>4999</v>
      </c>
      <c r="F141" s="121" t="s">
        <v>313</v>
      </c>
      <c r="G141" s="124" t="s">
        <v>886</v>
      </c>
      <c r="H141" s="121" t="s">
        <v>364</v>
      </c>
      <c r="I141" s="97">
        <v>9800</v>
      </c>
    </row>
    <row r="142" spans="1:9" ht="31.5" customHeight="1">
      <c r="A142" s="790" t="s">
        <v>887</v>
      </c>
      <c r="B142" s="114" t="s">
        <v>289</v>
      </c>
      <c r="C142" s="115" t="s">
        <v>362</v>
      </c>
      <c r="D142" s="116">
        <v>4</v>
      </c>
      <c r="E142" s="117">
        <v>0</v>
      </c>
      <c r="F142" s="116" t="s">
        <v>291</v>
      </c>
      <c r="G142" s="125" t="s">
        <v>293</v>
      </c>
      <c r="H142" s="125" t="s">
        <v>289</v>
      </c>
      <c r="I142" s="109">
        <v>96</v>
      </c>
    </row>
    <row r="143" spans="1:9" ht="45" customHeight="1">
      <c r="A143" s="792" t="s">
        <v>888</v>
      </c>
      <c r="B143" s="119" t="s">
        <v>289</v>
      </c>
      <c r="C143" s="120" t="s">
        <v>362</v>
      </c>
      <c r="D143" s="121">
        <v>4</v>
      </c>
      <c r="E143" s="122">
        <v>4020</v>
      </c>
      <c r="F143" s="121">
        <v>4</v>
      </c>
      <c r="G143" s="124" t="s">
        <v>293</v>
      </c>
      <c r="H143" s="124" t="s">
        <v>289</v>
      </c>
      <c r="I143" s="110">
        <v>96</v>
      </c>
    </row>
    <row r="144" spans="1:9" ht="79.5" customHeight="1">
      <c r="A144" s="793" t="s">
        <v>889</v>
      </c>
      <c r="B144" s="126">
        <v>0</v>
      </c>
      <c r="C144" s="127">
        <v>2</v>
      </c>
      <c r="D144" s="128">
        <v>19</v>
      </c>
      <c r="E144" s="129">
        <v>4000</v>
      </c>
      <c r="F144" s="128">
        <v>4</v>
      </c>
      <c r="G144" s="130" t="s">
        <v>293</v>
      </c>
      <c r="H144" s="128">
        <v>151</v>
      </c>
      <c r="I144" s="111">
        <v>-68679.82192</v>
      </c>
    </row>
    <row r="145" spans="1:9" ht="31.5">
      <c r="A145" s="790" t="s">
        <v>890</v>
      </c>
      <c r="B145" s="114">
        <v>0</v>
      </c>
      <c r="C145" s="115">
        <v>3</v>
      </c>
      <c r="D145" s="116">
        <v>0</v>
      </c>
      <c r="E145" s="117">
        <v>0</v>
      </c>
      <c r="F145" s="116">
        <v>0</v>
      </c>
      <c r="G145" s="125" t="s">
        <v>293</v>
      </c>
      <c r="H145" s="125" t="s">
        <v>289</v>
      </c>
      <c r="I145" s="90">
        <v>-26191.58703</v>
      </c>
    </row>
    <row r="146" spans="1:10" ht="15.75">
      <c r="A146" s="794" t="s">
        <v>891</v>
      </c>
      <c r="B146" s="131" t="s">
        <v>289</v>
      </c>
      <c r="C146" s="131" t="s">
        <v>892</v>
      </c>
      <c r="D146" s="131" t="s">
        <v>291</v>
      </c>
      <c r="E146" s="131" t="s">
        <v>293</v>
      </c>
      <c r="F146" s="131" t="s">
        <v>291</v>
      </c>
      <c r="G146" s="131" t="s">
        <v>293</v>
      </c>
      <c r="H146" s="131" t="s">
        <v>289</v>
      </c>
      <c r="I146" s="112">
        <v>9899694.01218</v>
      </c>
      <c r="J146" s="83"/>
    </row>
    <row r="147" ht="15.75">
      <c r="I147" s="113" t="s">
        <v>689</v>
      </c>
    </row>
    <row r="151" ht="15.75">
      <c r="A151" s="83"/>
    </row>
  </sheetData>
  <sheetProtection/>
  <mergeCells count="6">
    <mergeCell ref="I22:I24"/>
    <mergeCell ref="A19:H19"/>
    <mergeCell ref="A22:A24"/>
    <mergeCell ref="B23:B24"/>
    <mergeCell ref="G23:G24"/>
    <mergeCell ref="H23:H24"/>
  </mergeCells>
  <printOptions/>
  <pageMargins left="0.984251968503937" right="0.4724409448818898" top="0.4724409448818898" bottom="0.35433070866141736" header="0.31496062992125984" footer="0.1968503937007874"/>
  <pageSetup fitToHeight="0" fitToWidth="1" horizontalDpi="600" verticalDpi="600" orientation="portrait" paperSize="9" scale="67" r:id="rId1"/>
  <headerFooter differentFirst="1" alignWithMargins="0">
    <oddFooter>&amp;C&amp;P</oddFooter>
  </headerFooter>
  <rowBreaks count="1" manualBreakCount="1"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6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4.8515625" style="134" customWidth="1"/>
    <col min="2" max="2" width="67.00390625" style="133" customWidth="1"/>
    <col min="3" max="3" width="18.8515625" style="154" customWidth="1"/>
    <col min="4" max="4" width="16.28125" style="134" customWidth="1"/>
    <col min="5" max="16384" width="9.140625" style="134" customWidth="1"/>
  </cols>
  <sheetData>
    <row r="1" spans="1:3" ht="15.75">
      <c r="A1" s="136"/>
      <c r="B1" s="137"/>
      <c r="C1" s="5" t="s">
        <v>1137</v>
      </c>
    </row>
    <row r="2" spans="1:3" ht="15.75">
      <c r="A2" s="136"/>
      <c r="B2" s="137"/>
      <c r="C2" s="5" t="s">
        <v>211</v>
      </c>
    </row>
    <row r="3" spans="1:3" ht="15.75">
      <c r="A3" s="136"/>
      <c r="B3" s="137"/>
      <c r="C3" s="5" t="s">
        <v>212</v>
      </c>
    </row>
    <row r="4" spans="1:3" ht="15.75">
      <c r="A4" s="136"/>
      <c r="B4" s="137"/>
      <c r="C4" s="5" t="s">
        <v>1148</v>
      </c>
    </row>
    <row r="5" spans="1:3" ht="15.75">
      <c r="A5" s="136"/>
      <c r="B5" s="137"/>
      <c r="C5" s="5" t="s">
        <v>213</v>
      </c>
    </row>
    <row r="6" spans="1:3" ht="15.75">
      <c r="A6" s="136"/>
      <c r="B6" s="137"/>
      <c r="C6" s="5" t="s">
        <v>212</v>
      </c>
    </row>
    <row r="7" spans="1:3" ht="15.75">
      <c r="A7" s="136"/>
      <c r="B7" s="137"/>
      <c r="C7" s="5" t="s">
        <v>959</v>
      </c>
    </row>
    <row r="8" spans="1:3" ht="15.75">
      <c r="A8" s="136"/>
      <c r="B8" s="137"/>
      <c r="C8" s="5" t="s">
        <v>215</v>
      </c>
    </row>
    <row r="9" spans="1:3" ht="15.75">
      <c r="A9" s="136"/>
      <c r="B9" s="137"/>
      <c r="C9" s="5" t="s">
        <v>216</v>
      </c>
    </row>
    <row r="10" spans="1:3" ht="11.25" customHeight="1">
      <c r="A10" s="136"/>
      <c r="B10" s="137"/>
      <c r="C10" s="15"/>
    </row>
    <row r="11" spans="1:3" ht="12" customHeight="1">
      <c r="A11" s="136"/>
      <c r="B11" s="301"/>
      <c r="C11" s="8" t="s">
        <v>9</v>
      </c>
    </row>
    <row r="12" spans="1:5" ht="15" customHeight="1">
      <c r="A12" s="136"/>
      <c r="B12" s="302"/>
      <c r="C12" s="5" t="s">
        <v>211</v>
      </c>
      <c r="E12" s="135"/>
    </row>
    <row r="13" spans="1:5" ht="15" customHeight="1">
      <c r="A13" s="136"/>
      <c r="B13" s="303"/>
      <c r="C13" s="9" t="s">
        <v>212</v>
      </c>
      <c r="E13" s="135"/>
    </row>
    <row r="14" spans="1:5" ht="15" customHeight="1">
      <c r="A14" s="136"/>
      <c r="B14" s="303"/>
      <c r="C14" s="9" t="s">
        <v>691</v>
      </c>
      <c r="E14" s="135"/>
    </row>
    <row r="15" spans="1:5" ht="15" customHeight="1">
      <c r="A15" s="136"/>
      <c r="B15" s="137"/>
      <c r="C15" s="9" t="s">
        <v>215</v>
      </c>
      <c r="E15" s="135"/>
    </row>
    <row r="16" spans="1:5" ht="15" customHeight="1">
      <c r="A16" s="136"/>
      <c r="B16" s="137"/>
      <c r="C16" s="4" t="s">
        <v>216</v>
      </c>
      <c r="E16" s="135"/>
    </row>
    <row r="17" spans="1:5" ht="13.5" customHeight="1">
      <c r="A17" s="136"/>
      <c r="B17" s="303"/>
      <c r="C17" s="9"/>
      <c r="E17" s="135"/>
    </row>
    <row r="18" spans="1:5" ht="33" customHeight="1">
      <c r="A18" s="627" t="s">
        <v>961</v>
      </c>
      <c r="B18" s="627"/>
      <c r="C18" s="627"/>
      <c r="E18" s="135"/>
    </row>
    <row r="19" spans="1:5" ht="12" customHeight="1">
      <c r="A19" s="304"/>
      <c r="B19" s="305"/>
      <c r="C19" s="306" t="s">
        <v>219</v>
      </c>
      <c r="E19" s="135"/>
    </row>
    <row r="20" spans="1:5" s="138" customFormat="1" ht="31.5">
      <c r="A20" s="795" t="s">
        <v>962</v>
      </c>
      <c r="B20" s="795" t="s">
        <v>963</v>
      </c>
      <c r="C20" s="796" t="s">
        <v>695</v>
      </c>
      <c r="E20" s="135"/>
    </row>
    <row r="21" spans="1:3" s="139" customFormat="1" ht="15.75">
      <c r="A21" s="307">
        <v>1</v>
      </c>
      <c r="B21" s="307">
        <v>2</v>
      </c>
      <c r="C21" s="307">
        <v>3</v>
      </c>
    </row>
    <row r="22" spans="1:5" s="141" customFormat="1" ht="31.5">
      <c r="A22" s="308"/>
      <c r="B22" s="797" t="s">
        <v>964</v>
      </c>
      <c r="C22" s="309">
        <v>438056.99594999943</v>
      </c>
      <c r="D22" s="140"/>
      <c r="E22" s="140"/>
    </row>
    <row r="23" spans="1:3" s="141" customFormat="1" ht="31.5">
      <c r="A23" s="310" t="s">
        <v>965</v>
      </c>
      <c r="B23" s="798" t="s">
        <v>966</v>
      </c>
      <c r="C23" s="311">
        <v>268431.5455</v>
      </c>
    </row>
    <row r="24" spans="1:3" s="141" customFormat="1" ht="31.5">
      <c r="A24" s="312" t="s">
        <v>967</v>
      </c>
      <c r="B24" s="799" t="s">
        <v>968</v>
      </c>
      <c r="C24" s="313">
        <v>1385098.2135</v>
      </c>
    </row>
    <row r="25" spans="1:3" s="141" customFormat="1" ht="33" customHeight="1">
      <c r="A25" s="312" t="s">
        <v>969</v>
      </c>
      <c r="B25" s="799" t="s">
        <v>970</v>
      </c>
      <c r="C25" s="314">
        <v>1385098.2135</v>
      </c>
    </row>
    <row r="26" spans="1:3" s="141" customFormat="1" ht="31.5">
      <c r="A26" s="312" t="s">
        <v>971</v>
      </c>
      <c r="B26" s="799" t="s">
        <v>972</v>
      </c>
      <c r="C26" s="313">
        <v>1116666.668</v>
      </c>
    </row>
    <row r="27" spans="1:3" s="141" customFormat="1" ht="31.5">
      <c r="A27" s="312" t="s">
        <v>973</v>
      </c>
      <c r="B27" s="799" t="s">
        <v>974</v>
      </c>
      <c r="C27" s="314">
        <v>1116666.668</v>
      </c>
    </row>
    <row r="28" spans="1:4" s="141" customFormat="1" ht="31.5">
      <c r="A28" s="310" t="s">
        <v>975</v>
      </c>
      <c r="B28" s="798" t="s">
        <v>976</v>
      </c>
      <c r="C28" s="311">
        <v>169625.45044999942</v>
      </c>
      <c r="D28" s="144"/>
    </row>
    <row r="29" spans="1:3" s="141" customFormat="1" ht="15.75">
      <c r="A29" s="312" t="s">
        <v>977</v>
      </c>
      <c r="B29" s="799" t="s">
        <v>978</v>
      </c>
      <c r="C29" s="313">
        <v>11383506.76394</v>
      </c>
    </row>
    <row r="30" spans="1:3" s="141" customFormat="1" ht="15.75">
      <c r="A30" s="312" t="s">
        <v>979</v>
      </c>
      <c r="B30" s="799" t="s">
        <v>980</v>
      </c>
      <c r="C30" s="313">
        <v>11383506.76394</v>
      </c>
    </row>
    <row r="31" spans="1:3" s="141" customFormat="1" ht="21.75" customHeight="1">
      <c r="A31" s="312" t="s">
        <v>981</v>
      </c>
      <c r="B31" s="799" t="s">
        <v>982</v>
      </c>
      <c r="C31" s="313">
        <v>11383506.76394</v>
      </c>
    </row>
    <row r="32" spans="1:5" s="141" customFormat="1" ht="31.5">
      <c r="A32" s="312" t="s">
        <v>983</v>
      </c>
      <c r="B32" s="799" t="s">
        <v>984</v>
      </c>
      <c r="C32" s="313">
        <v>11383506.76394</v>
      </c>
      <c r="D32" s="145"/>
      <c r="E32" s="145"/>
    </row>
    <row r="33" spans="1:5" s="141" customFormat="1" ht="15.75">
      <c r="A33" s="312" t="s">
        <v>985</v>
      </c>
      <c r="B33" s="799" t="s">
        <v>986</v>
      </c>
      <c r="C33" s="313">
        <v>11553132.21439</v>
      </c>
      <c r="D33" s="146"/>
      <c r="E33" s="146"/>
    </row>
    <row r="34" spans="1:5" s="141" customFormat="1" ht="15.75">
      <c r="A34" s="312" t="s">
        <v>987</v>
      </c>
      <c r="B34" s="799" t="s">
        <v>988</v>
      </c>
      <c r="C34" s="313">
        <v>11553132.21439</v>
      </c>
      <c r="D34" s="146"/>
      <c r="E34" s="146"/>
    </row>
    <row r="35" spans="1:5" s="141" customFormat="1" ht="21" customHeight="1">
      <c r="A35" s="312" t="s">
        <v>989</v>
      </c>
      <c r="B35" s="799" t="s">
        <v>990</v>
      </c>
      <c r="C35" s="313">
        <v>11553132.21439</v>
      </c>
      <c r="D35" s="146"/>
      <c r="E35" s="146"/>
    </row>
    <row r="36" spans="1:5" s="141" customFormat="1" ht="31.5">
      <c r="A36" s="312" t="s">
        <v>991</v>
      </c>
      <c r="B36" s="799" t="s">
        <v>992</v>
      </c>
      <c r="C36" s="313">
        <v>11553132.21439</v>
      </c>
      <c r="D36" s="145"/>
      <c r="E36" s="145"/>
    </row>
    <row r="37" spans="1:3" s="141" customFormat="1" ht="31.5">
      <c r="A37" s="310" t="s">
        <v>993</v>
      </c>
      <c r="B37" s="798" t="s">
        <v>994</v>
      </c>
      <c r="C37" s="311">
        <v>0</v>
      </c>
    </row>
    <row r="38" spans="1:3" s="141" customFormat="1" ht="31.5">
      <c r="A38" s="312" t="s">
        <v>995</v>
      </c>
      <c r="B38" s="799" t="s">
        <v>996</v>
      </c>
      <c r="C38" s="313">
        <v>98714.53826</v>
      </c>
    </row>
    <row r="39" spans="1:3" s="141" customFormat="1" ht="92.25" customHeight="1">
      <c r="A39" s="315" t="s">
        <v>997</v>
      </c>
      <c r="B39" s="800" t="s">
        <v>1005</v>
      </c>
      <c r="C39" s="313">
        <v>98714.53826</v>
      </c>
    </row>
    <row r="40" spans="1:3" s="141" customFormat="1" ht="94.5">
      <c r="A40" s="315" t="s">
        <v>998</v>
      </c>
      <c r="B40" s="800" t="s">
        <v>1006</v>
      </c>
      <c r="C40" s="313">
        <v>98714.53826</v>
      </c>
    </row>
    <row r="41" spans="1:3" s="141" customFormat="1" ht="31.5">
      <c r="A41" s="312" t="s">
        <v>999</v>
      </c>
      <c r="B41" s="799" t="s">
        <v>1000</v>
      </c>
      <c r="C41" s="313">
        <v>98714.53826</v>
      </c>
    </row>
    <row r="42" spans="1:3" s="141" customFormat="1" ht="31.5">
      <c r="A42" s="312" t="s">
        <v>1001</v>
      </c>
      <c r="B42" s="799" t="s">
        <v>1002</v>
      </c>
      <c r="C42" s="313">
        <v>98714.53826</v>
      </c>
    </row>
    <row r="43" spans="1:4" s="141" customFormat="1" ht="47.25">
      <c r="A43" s="316" t="s">
        <v>1003</v>
      </c>
      <c r="B43" s="801" t="s">
        <v>1004</v>
      </c>
      <c r="C43" s="317">
        <v>98714.53826</v>
      </c>
      <c r="D43" s="147"/>
    </row>
    <row r="44" spans="1:6" s="149" customFormat="1" ht="15.75">
      <c r="A44" s="318"/>
      <c r="B44" s="319"/>
      <c r="C44" s="320" t="s">
        <v>689</v>
      </c>
      <c r="D44" s="148"/>
      <c r="E44" s="148"/>
      <c r="F44" s="148"/>
    </row>
    <row r="45" spans="1:6" s="149" customFormat="1" ht="15.75">
      <c r="A45" s="318"/>
      <c r="B45" s="319"/>
      <c r="C45" s="321"/>
      <c r="D45" s="148"/>
      <c r="E45" s="148"/>
      <c r="F45" s="148"/>
    </row>
    <row r="46" spans="1:6" s="149" customFormat="1" ht="15.75">
      <c r="A46" s="318"/>
      <c r="B46" s="319"/>
      <c r="C46" s="321"/>
      <c r="D46" s="150"/>
      <c r="E46" s="148"/>
      <c r="F46" s="148"/>
    </row>
    <row r="47" spans="1:6" s="149" customFormat="1" ht="15.75">
      <c r="A47" s="318"/>
      <c r="B47" s="319"/>
      <c r="C47" s="321"/>
      <c r="D47" s="148"/>
      <c r="E47" s="148"/>
      <c r="F47" s="148"/>
    </row>
    <row r="48" spans="1:6" s="149" customFormat="1" ht="15.75">
      <c r="A48" s="318"/>
      <c r="B48" s="319"/>
      <c r="C48" s="321"/>
      <c r="D48" s="148"/>
      <c r="E48" s="148"/>
      <c r="F48" s="148"/>
    </row>
    <row r="49" spans="1:6" s="149" customFormat="1" ht="15.75">
      <c r="A49" s="318"/>
      <c r="B49" s="322"/>
      <c r="C49" s="323"/>
      <c r="D49" s="148"/>
      <c r="E49" s="148"/>
      <c r="F49" s="148"/>
    </row>
    <row r="50" spans="1:6" s="149" customFormat="1" ht="15.75">
      <c r="A50" s="318"/>
      <c r="B50" s="322"/>
      <c r="C50" s="323"/>
      <c r="D50" s="148"/>
      <c r="E50" s="148"/>
      <c r="F50" s="148"/>
    </row>
    <row r="51" spans="1:6" s="149" customFormat="1" ht="15.75">
      <c r="A51" s="318"/>
      <c r="B51" s="322"/>
      <c r="C51" s="323"/>
      <c r="D51" s="148"/>
      <c r="E51" s="148"/>
      <c r="F51" s="148"/>
    </row>
    <row r="52" spans="1:6" s="149" customFormat="1" ht="15.75">
      <c r="A52" s="318"/>
      <c r="B52" s="322"/>
      <c r="C52" s="324"/>
      <c r="D52" s="148"/>
      <c r="E52" s="148"/>
      <c r="F52" s="148"/>
    </row>
    <row r="53" spans="1:6" s="141" customFormat="1" ht="15.75">
      <c r="A53" s="318"/>
      <c r="B53" s="322"/>
      <c r="C53" s="325"/>
      <c r="D53" s="148"/>
      <c r="E53" s="148"/>
      <c r="F53" s="148"/>
    </row>
    <row r="54" spans="1:6" s="141" customFormat="1" ht="15.75">
      <c r="A54" s="318"/>
      <c r="B54" s="322"/>
      <c r="C54" s="323"/>
      <c r="D54" s="148"/>
      <c r="E54" s="148"/>
      <c r="F54" s="148"/>
    </row>
    <row r="55" spans="1:6" s="141" customFormat="1" ht="15.75">
      <c r="A55" s="318"/>
      <c r="B55" s="322"/>
      <c r="C55" s="323"/>
      <c r="D55" s="148"/>
      <c r="E55" s="148"/>
      <c r="F55" s="148"/>
    </row>
    <row r="56" spans="1:6" s="141" customFormat="1" ht="15.75">
      <c r="A56" s="318"/>
      <c r="B56" s="319"/>
      <c r="C56" s="326"/>
      <c r="D56" s="148"/>
      <c r="E56" s="148"/>
      <c r="F56" s="148"/>
    </row>
    <row r="57" spans="1:6" s="141" customFormat="1" ht="15.75">
      <c r="A57" s="318"/>
      <c r="B57" s="319"/>
      <c r="C57" s="321"/>
      <c r="D57" s="150"/>
      <c r="E57" s="148"/>
      <c r="F57" s="148"/>
    </row>
    <row r="58" spans="1:6" s="141" customFormat="1" ht="15.75">
      <c r="A58" s="318"/>
      <c r="B58" s="319"/>
      <c r="C58" s="326"/>
      <c r="D58" s="148"/>
      <c r="E58" s="148"/>
      <c r="F58" s="148"/>
    </row>
    <row r="59" spans="1:6" s="141" customFormat="1" ht="15.75">
      <c r="A59" s="318"/>
      <c r="B59" s="319"/>
      <c r="C59" s="326"/>
      <c r="D59" s="148"/>
      <c r="E59" s="148"/>
      <c r="F59" s="148"/>
    </row>
    <row r="60" spans="1:6" s="141" customFormat="1" ht="15.75">
      <c r="A60" s="136"/>
      <c r="B60" s="319"/>
      <c r="C60" s="326"/>
      <c r="D60" s="148"/>
      <c r="E60" s="148"/>
      <c r="F60" s="148"/>
    </row>
    <row r="61" spans="1:6" ht="15.75">
      <c r="A61" s="136"/>
      <c r="B61" s="319"/>
      <c r="C61" s="326"/>
      <c r="D61" s="151"/>
      <c r="E61" s="151"/>
      <c r="F61" s="151"/>
    </row>
    <row r="62" spans="1:6" ht="15.75">
      <c r="A62" s="136"/>
      <c r="B62" s="319"/>
      <c r="C62" s="326"/>
      <c r="D62" s="151"/>
      <c r="E62" s="151"/>
      <c r="F62" s="151"/>
    </row>
    <row r="63" spans="1:3" ht="15.75">
      <c r="A63" s="136"/>
      <c r="B63" s="327"/>
      <c r="C63" s="328"/>
    </row>
    <row r="64" spans="1:3" ht="15.75">
      <c r="A64" s="136"/>
      <c r="B64" s="327"/>
      <c r="C64" s="328"/>
    </row>
    <row r="65" spans="1:3" ht="15.75">
      <c r="A65" s="136"/>
      <c r="B65" s="327"/>
      <c r="C65" s="328"/>
    </row>
    <row r="66" spans="1:3" ht="15.75">
      <c r="A66" s="136"/>
      <c r="B66" s="327"/>
      <c r="C66" s="328"/>
    </row>
    <row r="67" spans="2:3" ht="12.75">
      <c r="B67" s="152"/>
      <c r="C67" s="153"/>
    </row>
    <row r="68" spans="2:3" ht="12.75">
      <c r="B68" s="152"/>
      <c r="C68" s="153"/>
    </row>
  </sheetData>
  <sheetProtection/>
  <mergeCells count="1">
    <mergeCell ref="A18:C18"/>
  </mergeCells>
  <printOptions/>
  <pageMargins left="0.5511811023622047" right="0.1968503937007874" top="0.4330708661417323" bottom="0.3937007874015748" header="0.31496062992125984" footer="0.2362204724409449"/>
  <pageSetup horizontalDpi="600" verticalDpi="600" orientation="portrait" paperSize="9" scale="85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6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4.57421875" style="134" customWidth="1"/>
    <col min="2" max="2" width="71.140625" style="133" customWidth="1"/>
    <col min="3" max="3" width="17.28125" style="154" customWidth="1"/>
    <col min="4" max="4" width="17.57421875" style="134" customWidth="1"/>
    <col min="5" max="5" width="15.00390625" style="134" customWidth="1"/>
    <col min="6" max="6" width="17.28125" style="134" customWidth="1"/>
    <col min="7" max="16384" width="9.140625" style="134" customWidth="1"/>
  </cols>
  <sheetData>
    <row r="1" spans="1:4" ht="15.75">
      <c r="A1" s="136"/>
      <c r="B1" s="137"/>
      <c r="C1" s="15"/>
      <c r="D1" s="5" t="s">
        <v>210</v>
      </c>
    </row>
    <row r="2" spans="1:4" ht="15.75">
      <c r="A2" s="136"/>
      <c r="B2" s="137"/>
      <c r="C2" s="15"/>
      <c r="D2" s="5" t="s">
        <v>211</v>
      </c>
    </row>
    <row r="3" spans="1:4" ht="15.75">
      <c r="A3" s="136"/>
      <c r="B3" s="137"/>
      <c r="C3" s="15"/>
      <c r="D3" s="5" t="s">
        <v>212</v>
      </c>
    </row>
    <row r="4" spans="1:4" ht="15.75">
      <c r="A4" s="136"/>
      <c r="B4" s="137"/>
      <c r="C4" s="15"/>
      <c r="D4" s="5" t="s">
        <v>1148</v>
      </c>
    </row>
    <row r="5" spans="1:4" ht="15.75">
      <c r="A5" s="136"/>
      <c r="B5" s="137"/>
      <c r="C5" s="15"/>
      <c r="D5" s="5" t="s">
        <v>213</v>
      </c>
    </row>
    <row r="6" spans="1:4" ht="15.75">
      <c r="A6" s="136"/>
      <c r="B6" s="137"/>
      <c r="C6" s="15"/>
      <c r="D6" s="5" t="s">
        <v>212</v>
      </c>
    </row>
    <row r="7" spans="1:4" ht="15.75">
      <c r="A7" s="136"/>
      <c r="B7" s="137"/>
      <c r="C7" s="15"/>
      <c r="D7" s="5" t="s">
        <v>959</v>
      </c>
    </row>
    <row r="8" spans="1:4" ht="15.75">
      <c r="A8" s="136"/>
      <c r="B8" s="137"/>
      <c r="C8" s="15"/>
      <c r="D8" s="5" t="s">
        <v>215</v>
      </c>
    </row>
    <row r="9" spans="1:4" ht="15.75">
      <c r="A9" s="136"/>
      <c r="B9" s="137"/>
      <c r="C9" s="15"/>
      <c r="D9" s="5" t="s">
        <v>216</v>
      </c>
    </row>
    <row r="10" spans="1:4" ht="8.25" customHeight="1">
      <c r="A10" s="136"/>
      <c r="B10" s="137"/>
      <c r="C10" s="15"/>
      <c r="D10" s="15"/>
    </row>
    <row r="11" spans="1:4" ht="15.75">
      <c r="A11" s="136"/>
      <c r="B11" s="137"/>
      <c r="C11" s="15"/>
      <c r="D11" s="8" t="s">
        <v>1138</v>
      </c>
    </row>
    <row r="12" spans="1:4" ht="15.75">
      <c r="A12" s="136"/>
      <c r="B12" s="137"/>
      <c r="C12" s="15"/>
      <c r="D12" s="5" t="s">
        <v>211</v>
      </c>
    </row>
    <row r="13" spans="1:4" ht="15.75">
      <c r="A13" s="136"/>
      <c r="B13" s="137"/>
      <c r="C13" s="15"/>
      <c r="D13" s="9" t="s">
        <v>212</v>
      </c>
    </row>
    <row r="14" spans="1:4" ht="15.75">
      <c r="A14" s="136"/>
      <c r="B14" s="137"/>
      <c r="C14" s="15"/>
      <c r="D14" s="9" t="s">
        <v>691</v>
      </c>
    </row>
    <row r="15" spans="1:4" ht="15.75">
      <c r="A15" s="136"/>
      <c r="B15" s="137"/>
      <c r="C15" s="15"/>
      <c r="D15" s="9" t="s">
        <v>215</v>
      </c>
    </row>
    <row r="16" spans="1:4" ht="14.25" customHeight="1">
      <c r="A16" s="136"/>
      <c r="B16" s="301"/>
      <c r="C16" s="136"/>
      <c r="D16" s="4" t="s">
        <v>216</v>
      </c>
    </row>
    <row r="17" spans="1:4" ht="14.25" customHeight="1">
      <c r="A17" s="136"/>
      <c r="B17" s="303"/>
      <c r="C17" s="136"/>
      <c r="D17" s="9"/>
    </row>
    <row r="18" spans="1:4" ht="27.75" customHeight="1">
      <c r="A18" s="627" t="s">
        <v>1007</v>
      </c>
      <c r="B18" s="627"/>
      <c r="C18" s="627"/>
      <c r="D18" s="627"/>
    </row>
    <row r="19" spans="1:4" ht="12" customHeight="1">
      <c r="A19" s="304"/>
      <c r="B19" s="305"/>
      <c r="C19" s="304"/>
      <c r="D19" s="306" t="s">
        <v>219</v>
      </c>
    </row>
    <row r="20" spans="1:4" s="155" customFormat="1" ht="14.25" customHeight="1">
      <c r="A20" s="802" t="s">
        <v>962</v>
      </c>
      <c r="B20" s="802" t="s">
        <v>963</v>
      </c>
      <c r="C20" s="803" t="s">
        <v>1008</v>
      </c>
      <c r="D20" s="803"/>
    </row>
    <row r="21" spans="1:4" s="155" customFormat="1" ht="15.75">
      <c r="A21" s="802"/>
      <c r="B21" s="802"/>
      <c r="C21" s="796" t="s">
        <v>1009</v>
      </c>
      <c r="D21" s="804" t="s">
        <v>1010</v>
      </c>
    </row>
    <row r="22" spans="1:4" s="156" customFormat="1" ht="15.75">
      <c r="A22" s="307">
        <v>1</v>
      </c>
      <c r="B22" s="307">
        <v>2</v>
      </c>
      <c r="C22" s="307">
        <v>3</v>
      </c>
      <c r="D22" s="352">
        <v>4</v>
      </c>
    </row>
    <row r="23" spans="1:4" s="141" customFormat="1" ht="31.5">
      <c r="A23" s="353"/>
      <c r="B23" s="805" t="s">
        <v>964</v>
      </c>
      <c r="C23" s="354">
        <v>0</v>
      </c>
      <c r="D23" s="355">
        <v>0</v>
      </c>
    </row>
    <row r="24" spans="1:4" s="141" customFormat="1" ht="31.5">
      <c r="A24" s="310" t="s">
        <v>965</v>
      </c>
      <c r="B24" s="798" t="s">
        <v>966</v>
      </c>
      <c r="C24" s="356">
        <v>-100000</v>
      </c>
      <c r="D24" s="357">
        <v>-100000</v>
      </c>
    </row>
    <row r="25" spans="1:4" s="141" customFormat="1" ht="31.5">
      <c r="A25" s="312" t="s">
        <v>967</v>
      </c>
      <c r="B25" s="799" t="s">
        <v>968</v>
      </c>
      <c r="C25" s="358">
        <v>1190055.688</v>
      </c>
      <c r="D25" s="359">
        <v>1206722.388</v>
      </c>
    </row>
    <row r="26" spans="1:4" s="141" customFormat="1" ht="39.75" customHeight="1">
      <c r="A26" s="312" t="s">
        <v>969</v>
      </c>
      <c r="B26" s="799" t="s">
        <v>970</v>
      </c>
      <c r="C26" s="358">
        <v>1190055.688</v>
      </c>
      <c r="D26" s="359">
        <v>1206722.388</v>
      </c>
    </row>
    <row r="27" spans="1:4" s="141" customFormat="1" ht="31.5">
      <c r="A27" s="312" t="s">
        <v>971</v>
      </c>
      <c r="B27" s="799" t="s">
        <v>972</v>
      </c>
      <c r="C27" s="358">
        <v>1290055.688</v>
      </c>
      <c r="D27" s="359">
        <v>1306722.388</v>
      </c>
    </row>
    <row r="28" spans="1:4" s="141" customFormat="1" ht="30.75" customHeight="1">
      <c r="A28" s="312" t="s">
        <v>973</v>
      </c>
      <c r="B28" s="799" t="s">
        <v>974</v>
      </c>
      <c r="C28" s="358">
        <v>1290055.688</v>
      </c>
      <c r="D28" s="359">
        <v>1306722.388</v>
      </c>
    </row>
    <row r="29" spans="1:4" s="141" customFormat="1" ht="18" customHeight="1">
      <c r="A29" s="310" t="s">
        <v>975</v>
      </c>
      <c r="B29" s="798" t="s">
        <v>976</v>
      </c>
      <c r="C29" s="356">
        <v>100000</v>
      </c>
      <c r="D29" s="357">
        <v>100000</v>
      </c>
    </row>
    <row r="30" spans="1:4" s="141" customFormat="1" ht="15.75">
      <c r="A30" s="312" t="s">
        <v>977</v>
      </c>
      <c r="B30" s="799" t="s">
        <v>978</v>
      </c>
      <c r="C30" s="358">
        <v>10629852.201340001</v>
      </c>
      <c r="D30" s="359">
        <v>11011439.39559</v>
      </c>
    </row>
    <row r="31" spans="1:4" s="141" customFormat="1" ht="15.75">
      <c r="A31" s="312" t="s">
        <v>979</v>
      </c>
      <c r="B31" s="799" t="s">
        <v>980</v>
      </c>
      <c r="C31" s="358">
        <v>10629852.201340001</v>
      </c>
      <c r="D31" s="359">
        <v>11011439.39559</v>
      </c>
    </row>
    <row r="32" spans="1:4" s="141" customFormat="1" ht="21.75" customHeight="1">
      <c r="A32" s="312" t="s">
        <v>981</v>
      </c>
      <c r="B32" s="799" t="s">
        <v>982</v>
      </c>
      <c r="C32" s="358">
        <v>10629852.201340001</v>
      </c>
      <c r="D32" s="359">
        <v>11011439.39559</v>
      </c>
    </row>
    <row r="33" spans="1:4" s="141" customFormat="1" ht="31.5">
      <c r="A33" s="312" t="s">
        <v>983</v>
      </c>
      <c r="B33" s="799" t="s">
        <v>984</v>
      </c>
      <c r="C33" s="358">
        <v>10629852.201340001</v>
      </c>
      <c r="D33" s="359">
        <v>11011439.39559</v>
      </c>
    </row>
    <row r="34" spans="1:4" s="141" customFormat="1" ht="15.75">
      <c r="A34" s="312" t="s">
        <v>985</v>
      </c>
      <c r="B34" s="799" t="s">
        <v>986</v>
      </c>
      <c r="C34" s="358">
        <v>10729852.201340001</v>
      </c>
      <c r="D34" s="359">
        <v>11111439.39559</v>
      </c>
    </row>
    <row r="35" spans="1:4" s="141" customFormat="1" ht="15.75">
      <c r="A35" s="312" t="s">
        <v>987</v>
      </c>
      <c r="B35" s="799" t="s">
        <v>988</v>
      </c>
      <c r="C35" s="358">
        <v>10729852.201340001</v>
      </c>
      <c r="D35" s="359">
        <v>11111439.39559</v>
      </c>
    </row>
    <row r="36" spans="1:4" s="141" customFormat="1" ht="21.75" customHeight="1">
      <c r="A36" s="312" t="s">
        <v>989</v>
      </c>
      <c r="B36" s="799" t="s">
        <v>990</v>
      </c>
      <c r="C36" s="358">
        <v>10729852.201340001</v>
      </c>
      <c r="D36" s="359">
        <v>11111439.39559</v>
      </c>
    </row>
    <row r="37" spans="1:4" s="141" customFormat="1" ht="31.5">
      <c r="A37" s="312" t="s">
        <v>991</v>
      </c>
      <c r="B37" s="799" t="s">
        <v>992</v>
      </c>
      <c r="C37" s="358">
        <v>10729852.201340001</v>
      </c>
      <c r="D37" s="359">
        <v>11111439.39559</v>
      </c>
    </row>
    <row r="38" spans="1:4" s="141" customFormat="1" ht="31.5">
      <c r="A38" s="310" t="s">
        <v>993</v>
      </c>
      <c r="B38" s="798" t="s">
        <v>994</v>
      </c>
      <c r="C38" s="356">
        <v>0</v>
      </c>
      <c r="D38" s="357">
        <v>0</v>
      </c>
    </row>
    <row r="39" spans="1:6" s="141" customFormat="1" ht="31.5">
      <c r="A39" s="312" t="s">
        <v>995</v>
      </c>
      <c r="B39" s="799" t="s">
        <v>996</v>
      </c>
      <c r="C39" s="358">
        <v>313313.11433</v>
      </c>
      <c r="D39" s="359">
        <v>207156.21042000002</v>
      </c>
      <c r="E39" s="157"/>
      <c r="F39" s="157"/>
    </row>
    <row r="40" spans="1:4" s="141" customFormat="1" ht="97.5" customHeight="1">
      <c r="A40" s="315" t="s">
        <v>997</v>
      </c>
      <c r="B40" s="800" t="s">
        <v>1005</v>
      </c>
      <c r="C40" s="358">
        <v>313313.11433</v>
      </c>
      <c r="D40" s="359">
        <v>207156.21042000002</v>
      </c>
    </row>
    <row r="41" spans="1:4" s="141" customFormat="1" ht="79.5" customHeight="1">
      <c r="A41" s="315" t="s">
        <v>998</v>
      </c>
      <c r="B41" s="800" t="s">
        <v>1006</v>
      </c>
      <c r="C41" s="358">
        <v>313313.11433</v>
      </c>
      <c r="D41" s="359">
        <v>207156.21042000002</v>
      </c>
    </row>
    <row r="42" spans="1:4" s="141" customFormat="1" ht="31.5">
      <c r="A42" s="312" t="s">
        <v>999</v>
      </c>
      <c r="B42" s="799" t="s">
        <v>1000</v>
      </c>
      <c r="C42" s="358">
        <v>313313.11433</v>
      </c>
      <c r="D42" s="359">
        <v>207156.21042000002</v>
      </c>
    </row>
    <row r="43" spans="1:4" s="141" customFormat="1" ht="31.5">
      <c r="A43" s="312" t="s">
        <v>1001</v>
      </c>
      <c r="B43" s="799" t="s">
        <v>1002</v>
      </c>
      <c r="C43" s="358">
        <v>313313.11433</v>
      </c>
      <c r="D43" s="359">
        <v>207156.21042000002</v>
      </c>
    </row>
    <row r="44" spans="1:4" s="141" customFormat="1" ht="39" customHeight="1">
      <c r="A44" s="316" t="s">
        <v>1003</v>
      </c>
      <c r="B44" s="801" t="s">
        <v>1004</v>
      </c>
      <c r="C44" s="360">
        <v>313313.11433</v>
      </c>
      <c r="D44" s="361">
        <v>207156.21042000002</v>
      </c>
    </row>
    <row r="45" spans="1:4" s="158" customFormat="1" ht="15.75">
      <c r="A45" s="362"/>
      <c r="B45" s="363"/>
      <c r="C45" s="364"/>
      <c r="D45" s="365" t="s">
        <v>689</v>
      </c>
    </row>
    <row r="46" spans="1:4" ht="15.75">
      <c r="A46" s="136"/>
      <c r="B46" s="137"/>
      <c r="C46" s="15"/>
      <c r="D46" s="136"/>
    </row>
    <row r="47" spans="1:4" ht="15.75">
      <c r="A47" s="136"/>
      <c r="B47" s="137"/>
      <c r="C47" s="15"/>
      <c r="D47" s="136"/>
    </row>
    <row r="48" spans="1:4" ht="15.75">
      <c r="A48" s="136"/>
      <c r="B48" s="137"/>
      <c r="C48" s="15"/>
      <c r="D48" s="136"/>
    </row>
    <row r="49" spans="1:4" ht="15.75">
      <c r="A49" s="136"/>
      <c r="B49" s="137"/>
      <c r="C49" s="15"/>
      <c r="D49" s="136"/>
    </row>
    <row r="50" spans="1:4" ht="15.75">
      <c r="A50" s="136"/>
      <c r="B50" s="137"/>
      <c r="C50" s="15"/>
      <c r="D50" s="136"/>
    </row>
    <row r="51" spans="1:4" ht="15.75">
      <c r="A51" s="136"/>
      <c r="B51" s="137"/>
      <c r="C51" s="15"/>
      <c r="D51" s="136"/>
    </row>
    <row r="52" spans="1:4" ht="15.75">
      <c r="A52" s="136"/>
      <c r="B52" s="137"/>
      <c r="C52" s="15"/>
      <c r="D52" s="136"/>
    </row>
    <row r="53" spans="1:4" ht="15.75">
      <c r="A53" s="136"/>
      <c r="B53" s="137"/>
      <c r="C53" s="15"/>
      <c r="D53" s="136"/>
    </row>
    <row r="54" spans="1:4" ht="15.75">
      <c r="A54" s="136"/>
      <c r="B54" s="137"/>
      <c r="C54" s="15"/>
      <c r="D54" s="136"/>
    </row>
    <row r="55" spans="1:4" ht="15.75">
      <c r="A55" s="136"/>
      <c r="B55" s="137"/>
      <c r="C55" s="15"/>
      <c r="D55" s="136"/>
    </row>
    <row r="56" spans="1:4" ht="15.75">
      <c r="A56" s="136"/>
      <c r="B56" s="137"/>
      <c r="C56" s="15"/>
      <c r="D56" s="136"/>
    </row>
    <row r="57" spans="1:4" ht="15.75">
      <c r="A57" s="136"/>
      <c r="B57" s="137"/>
      <c r="C57" s="15"/>
      <c r="D57" s="136"/>
    </row>
    <row r="58" spans="1:4" ht="15.75">
      <c r="A58" s="136"/>
      <c r="B58" s="137"/>
      <c r="C58" s="15"/>
      <c r="D58" s="136"/>
    </row>
    <row r="59" spans="1:4" ht="15.75">
      <c r="A59" s="136"/>
      <c r="B59" s="137"/>
      <c r="C59" s="15"/>
      <c r="D59" s="136"/>
    </row>
    <row r="60" spans="1:4" ht="15.75">
      <c r="A60" s="136"/>
      <c r="B60" s="137"/>
      <c r="C60" s="15"/>
      <c r="D60" s="136"/>
    </row>
    <row r="61" spans="1:4" ht="15.75">
      <c r="A61" s="136"/>
      <c r="B61" s="137"/>
      <c r="C61" s="15"/>
      <c r="D61" s="136"/>
    </row>
    <row r="62" spans="1:4" ht="15.75">
      <c r="A62" s="136"/>
      <c r="B62" s="137"/>
      <c r="C62" s="15"/>
      <c r="D62" s="136"/>
    </row>
  </sheetData>
  <sheetProtection/>
  <mergeCells count="4">
    <mergeCell ref="A18:D18"/>
    <mergeCell ref="A20:A21"/>
    <mergeCell ref="B20:B21"/>
    <mergeCell ref="C20:D20"/>
  </mergeCells>
  <printOptions/>
  <pageMargins left="0.5118110236220472" right="0.1968503937007874" top="0.3937007874015748" bottom="0.1968503937007874" header="0.31496062992125984" footer="0.31496062992125984"/>
  <pageSetup horizontalDpi="600" verticalDpi="600" orientation="portrait" paperSize="9" scale="75" r:id="rId1"/>
  <headerFooter differentFirst="1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5.00390625" style="1" customWidth="1"/>
    <col min="2" max="2" width="66.421875" style="1" customWidth="1"/>
    <col min="3" max="3" width="15.28125" style="1" customWidth="1"/>
    <col min="4" max="4" width="21.57421875" style="1" customWidth="1"/>
    <col min="5" max="16384" width="9.140625" style="1" customWidth="1"/>
  </cols>
  <sheetData>
    <row r="1" spans="1:4" ht="15.75">
      <c r="A1" s="348"/>
      <c r="B1" s="348"/>
      <c r="C1" s="348"/>
      <c r="D1" s="3" t="s">
        <v>1139</v>
      </c>
    </row>
    <row r="2" spans="1:4" ht="15.75">
      <c r="A2" s="348"/>
      <c r="B2" s="348"/>
      <c r="C2" s="348"/>
      <c r="D2" s="4" t="s">
        <v>211</v>
      </c>
    </row>
    <row r="3" spans="1:4" ht="15.75">
      <c r="A3" s="348"/>
      <c r="B3" s="348"/>
      <c r="C3" s="348"/>
      <c r="D3" s="5" t="s">
        <v>212</v>
      </c>
    </row>
    <row r="4" spans="1:4" ht="15.75">
      <c r="A4" s="348"/>
      <c r="B4" s="348"/>
      <c r="C4" s="348"/>
      <c r="D4" s="5" t="s">
        <v>1148</v>
      </c>
    </row>
    <row r="5" spans="1:4" ht="15.75">
      <c r="A5" s="348"/>
      <c r="B5" s="348"/>
      <c r="C5" s="348"/>
      <c r="D5" s="5" t="s">
        <v>213</v>
      </c>
    </row>
    <row r="6" spans="1:4" ht="15.75">
      <c r="A6" s="348"/>
      <c r="B6" s="348"/>
      <c r="C6" s="348"/>
      <c r="D6" s="5" t="s">
        <v>212</v>
      </c>
    </row>
    <row r="7" spans="1:4" ht="15.75">
      <c r="A7" s="348"/>
      <c r="B7" s="348"/>
      <c r="C7" s="348"/>
      <c r="D7" s="5" t="s">
        <v>468</v>
      </c>
    </row>
    <row r="8" spans="1:4" ht="15.75">
      <c r="A8" s="348"/>
      <c r="B8" s="348"/>
      <c r="C8" s="348"/>
      <c r="D8" s="5" t="s">
        <v>215</v>
      </c>
    </row>
    <row r="9" spans="1:4" ht="15.75">
      <c r="A9" s="348"/>
      <c r="B9" s="348"/>
      <c r="C9" s="348"/>
      <c r="D9" s="5" t="s">
        <v>216</v>
      </c>
    </row>
    <row r="10" spans="1:4" ht="15.75">
      <c r="A10" s="348"/>
      <c r="B10" s="348"/>
      <c r="C10" s="348"/>
      <c r="D10" s="348"/>
    </row>
    <row r="11" spans="1:4" ht="15.75">
      <c r="A11" s="348"/>
      <c r="B11" s="348"/>
      <c r="C11" s="348"/>
      <c r="D11" s="5" t="s">
        <v>1140</v>
      </c>
    </row>
    <row r="12" spans="1:4" ht="15.75">
      <c r="A12" s="348"/>
      <c r="B12" s="348"/>
      <c r="C12" s="348"/>
      <c r="D12" s="5" t="s">
        <v>217</v>
      </c>
    </row>
    <row r="13" spans="1:4" ht="15.75">
      <c r="A13" s="348"/>
      <c r="B13" s="348"/>
      <c r="C13" s="348"/>
      <c r="D13" s="5" t="s">
        <v>212</v>
      </c>
    </row>
    <row r="14" spans="1:4" ht="15.75">
      <c r="A14" s="348"/>
      <c r="B14" s="348"/>
      <c r="C14" s="348"/>
      <c r="D14" s="5" t="s">
        <v>959</v>
      </c>
    </row>
    <row r="15" spans="1:4" ht="16.5" customHeight="1">
      <c r="A15" s="329"/>
      <c r="B15" s="329"/>
      <c r="C15" s="329"/>
      <c r="D15" s="5" t="s">
        <v>215</v>
      </c>
    </row>
    <row r="16" spans="1:4" ht="12.75" customHeight="1">
      <c r="A16" s="330"/>
      <c r="B16" s="330"/>
      <c r="C16" s="330"/>
      <c r="D16" s="65" t="s">
        <v>216</v>
      </c>
    </row>
    <row r="17" spans="1:4" ht="48" customHeight="1">
      <c r="A17" s="330"/>
      <c r="B17" s="628" t="s">
        <v>218</v>
      </c>
      <c r="C17" s="628"/>
      <c r="D17" s="628"/>
    </row>
    <row r="18" spans="1:4" ht="12.75" customHeight="1">
      <c r="A18" s="331"/>
      <c r="B18" s="331"/>
      <c r="C18" s="331"/>
      <c r="D18" s="332"/>
    </row>
    <row r="19" spans="1:4" ht="15.75" customHeight="1">
      <c r="A19" s="330"/>
      <c r="B19" s="331"/>
      <c r="C19" s="331"/>
      <c r="D19" s="333" t="s">
        <v>219</v>
      </c>
    </row>
    <row r="20" spans="1:4" ht="47.25" customHeight="1">
      <c r="A20" s="806" t="s">
        <v>220</v>
      </c>
      <c r="B20" s="806" t="s">
        <v>221</v>
      </c>
      <c r="C20" s="806" t="s">
        <v>222</v>
      </c>
      <c r="D20" s="806" t="s">
        <v>223</v>
      </c>
    </row>
    <row r="21" spans="1:4" ht="15.75" customHeight="1">
      <c r="A21" s="807">
        <v>1</v>
      </c>
      <c r="B21" s="807">
        <v>2</v>
      </c>
      <c r="C21" s="807">
        <v>3</v>
      </c>
      <c r="D21" s="807">
        <v>4</v>
      </c>
    </row>
    <row r="22" spans="1:4" ht="15.75">
      <c r="A22" s="334" t="s">
        <v>224</v>
      </c>
      <c r="B22" s="808" t="s">
        <v>225</v>
      </c>
      <c r="C22" s="335">
        <v>100</v>
      </c>
      <c r="D22" s="336">
        <v>741383.56724</v>
      </c>
    </row>
    <row r="23" spans="1:4" ht="31.5">
      <c r="A23" s="337"/>
      <c r="B23" s="809" t="s">
        <v>226</v>
      </c>
      <c r="C23" s="338">
        <v>102</v>
      </c>
      <c r="D23" s="339">
        <v>2940</v>
      </c>
    </row>
    <row r="24" spans="1:4" ht="47.25">
      <c r="A24" s="337"/>
      <c r="B24" s="809" t="s">
        <v>227</v>
      </c>
      <c r="C24" s="338">
        <v>103</v>
      </c>
      <c r="D24" s="339">
        <v>29576</v>
      </c>
    </row>
    <row r="25" spans="1:4" ht="47.25">
      <c r="A25" s="337"/>
      <c r="B25" s="809" t="s">
        <v>228</v>
      </c>
      <c r="C25" s="338">
        <v>104</v>
      </c>
      <c r="D25" s="339">
        <v>365529.08</v>
      </c>
    </row>
    <row r="26" spans="1:4" ht="32.25" customHeight="1">
      <c r="A26" s="337"/>
      <c r="B26" s="809" t="s">
        <v>229</v>
      </c>
      <c r="C26" s="338">
        <v>106</v>
      </c>
      <c r="D26" s="339">
        <v>40246.886</v>
      </c>
    </row>
    <row r="27" spans="1:4" ht="15.75">
      <c r="A27" s="337"/>
      <c r="B27" s="809" t="s">
        <v>230</v>
      </c>
      <c r="C27" s="338">
        <v>107</v>
      </c>
      <c r="D27" s="339">
        <v>17654.064</v>
      </c>
    </row>
    <row r="28" spans="1:4" ht="15.75">
      <c r="A28" s="337"/>
      <c r="B28" s="809" t="s">
        <v>231</v>
      </c>
      <c r="C28" s="338">
        <v>111</v>
      </c>
      <c r="D28" s="339">
        <v>4530.08368</v>
      </c>
    </row>
    <row r="29" spans="1:4" ht="15.75">
      <c r="A29" s="337"/>
      <c r="B29" s="809" t="s">
        <v>232</v>
      </c>
      <c r="C29" s="338">
        <v>113</v>
      </c>
      <c r="D29" s="339">
        <v>280907.45356</v>
      </c>
    </row>
    <row r="30" spans="1:4" ht="31.5">
      <c r="A30" s="337" t="s">
        <v>233</v>
      </c>
      <c r="B30" s="810" t="s">
        <v>234</v>
      </c>
      <c r="C30" s="340">
        <v>300</v>
      </c>
      <c r="D30" s="341">
        <v>36730.62932</v>
      </c>
    </row>
    <row r="31" spans="1:4" ht="47.25">
      <c r="A31" s="337"/>
      <c r="B31" s="809" t="s">
        <v>235</v>
      </c>
      <c r="C31" s="338">
        <v>309</v>
      </c>
      <c r="D31" s="339">
        <v>36708.66932</v>
      </c>
    </row>
    <row r="32" spans="1:4" ht="31.5">
      <c r="A32" s="337"/>
      <c r="B32" s="809" t="s">
        <v>236</v>
      </c>
      <c r="C32" s="338">
        <v>314</v>
      </c>
      <c r="D32" s="339">
        <v>21.96</v>
      </c>
    </row>
    <row r="33" spans="1:4" ht="15.75">
      <c r="A33" s="337" t="s">
        <v>237</v>
      </c>
      <c r="B33" s="810" t="s">
        <v>238</v>
      </c>
      <c r="C33" s="340">
        <v>400</v>
      </c>
      <c r="D33" s="341">
        <v>617626.07387</v>
      </c>
    </row>
    <row r="34" spans="1:4" ht="15.75">
      <c r="A34" s="337"/>
      <c r="B34" s="809" t="s">
        <v>239</v>
      </c>
      <c r="C34" s="338">
        <v>407</v>
      </c>
      <c r="D34" s="339">
        <v>2926.59837</v>
      </c>
    </row>
    <row r="35" spans="1:4" ht="15.75">
      <c r="A35" s="337"/>
      <c r="B35" s="809" t="s">
        <v>240</v>
      </c>
      <c r="C35" s="338">
        <v>408</v>
      </c>
      <c r="D35" s="339">
        <v>191738.61606</v>
      </c>
    </row>
    <row r="36" spans="1:4" ht="15.75">
      <c r="A36" s="337"/>
      <c r="B36" s="809" t="s">
        <v>241</v>
      </c>
      <c r="C36" s="338">
        <v>409</v>
      </c>
      <c r="D36" s="339">
        <v>414012.04074</v>
      </c>
    </row>
    <row r="37" spans="1:4" ht="15.75">
      <c r="A37" s="337"/>
      <c r="B37" s="809" t="s">
        <v>242</v>
      </c>
      <c r="C37" s="338">
        <v>412</v>
      </c>
      <c r="D37" s="339">
        <v>8948.8187</v>
      </c>
    </row>
    <row r="38" spans="1:4" ht="15.75">
      <c r="A38" s="337" t="s">
        <v>243</v>
      </c>
      <c r="B38" s="810" t="s">
        <v>244</v>
      </c>
      <c r="C38" s="340">
        <v>500</v>
      </c>
      <c r="D38" s="341">
        <v>2148057.89217</v>
      </c>
    </row>
    <row r="39" spans="1:4" ht="15.75">
      <c r="A39" s="337"/>
      <c r="B39" s="809" t="s">
        <v>245</v>
      </c>
      <c r="C39" s="338">
        <v>501</v>
      </c>
      <c r="D39" s="339">
        <v>453248.63258</v>
      </c>
    </row>
    <row r="40" spans="1:4" ht="15.75">
      <c r="A40" s="337"/>
      <c r="B40" s="809" t="s">
        <v>246</v>
      </c>
      <c r="C40" s="338">
        <v>502</v>
      </c>
      <c r="D40" s="339">
        <v>402942.32301</v>
      </c>
    </row>
    <row r="41" spans="1:4" ht="15.75">
      <c r="A41" s="337"/>
      <c r="B41" s="809" t="s">
        <v>247</v>
      </c>
      <c r="C41" s="338">
        <v>503</v>
      </c>
      <c r="D41" s="339">
        <v>1205181.03286</v>
      </c>
    </row>
    <row r="42" spans="1:4" ht="15.75">
      <c r="A42" s="337"/>
      <c r="B42" s="809" t="s">
        <v>248</v>
      </c>
      <c r="C42" s="338">
        <v>505</v>
      </c>
      <c r="D42" s="339">
        <v>86685.90372</v>
      </c>
    </row>
    <row r="43" spans="1:4" ht="15.75">
      <c r="A43" s="337" t="s">
        <v>249</v>
      </c>
      <c r="B43" s="810" t="s">
        <v>250</v>
      </c>
      <c r="C43" s="340">
        <v>700</v>
      </c>
      <c r="D43" s="341">
        <v>3888977.71997</v>
      </c>
    </row>
    <row r="44" spans="1:4" ht="15.75">
      <c r="A44" s="337"/>
      <c r="B44" s="809" t="s">
        <v>251</v>
      </c>
      <c r="C44" s="338">
        <v>701</v>
      </c>
      <c r="D44" s="339">
        <v>1264025.27777</v>
      </c>
    </row>
    <row r="45" spans="1:4" ht="15.75">
      <c r="A45" s="337"/>
      <c r="B45" s="809" t="s">
        <v>252</v>
      </c>
      <c r="C45" s="338">
        <v>702</v>
      </c>
      <c r="D45" s="339">
        <v>2241971.67235</v>
      </c>
    </row>
    <row r="46" spans="1:4" ht="15.75">
      <c r="A46" s="337"/>
      <c r="B46" s="809" t="s">
        <v>253</v>
      </c>
      <c r="C46" s="338">
        <v>707</v>
      </c>
      <c r="D46" s="339">
        <v>48585.189</v>
      </c>
    </row>
    <row r="47" spans="1:4" ht="15.75">
      <c r="A47" s="337"/>
      <c r="B47" s="809" t="s">
        <v>254</v>
      </c>
      <c r="C47" s="338">
        <v>709</v>
      </c>
      <c r="D47" s="339">
        <v>334395.58085</v>
      </c>
    </row>
    <row r="48" spans="1:4" ht="15.75">
      <c r="A48" s="337" t="s">
        <v>255</v>
      </c>
      <c r="B48" s="810" t="s">
        <v>256</v>
      </c>
      <c r="C48" s="340">
        <v>800</v>
      </c>
      <c r="D48" s="341">
        <v>145555.39745999998</v>
      </c>
    </row>
    <row r="49" spans="1:4" ht="15.75">
      <c r="A49" s="337"/>
      <c r="B49" s="809" t="s">
        <v>257</v>
      </c>
      <c r="C49" s="338">
        <v>801</v>
      </c>
      <c r="D49" s="339">
        <v>133317.09848</v>
      </c>
    </row>
    <row r="50" spans="1:4" ht="15.75">
      <c r="A50" s="337"/>
      <c r="B50" s="809" t="s">
        <v>258</v>
      </c>
      <c r="C50" s="338">
        <v>804</v>
      </c>
      <c r="D50" s="339">
        <v>12238.29898</v>
      </c>
    </row>
    <row r="51" spans="1:4" ht="15.75">
      <c r="A51" s="337" t="s">
        <v>259</v>
      </c>
      <c r="B51" s="810" t="s">
        <v>260</v>
      </c>
      <c r="C51" s="340">
        <v>900</v>
      </c>
      <c r="D51" s="341">
        <v>1393981.71417</v>
      </c>
    </row>
    <row r="52" spans="1:4" ht="15.75">
      <c r="A52" s="337"/>
      <c r="B52" s="809" t="s">
        <v>261</v>
      </c>
      <c r="C52" s="338">
        <v>901</v>
      </c>
      <c r="D52" s="339">
        <v>91238.74493</v>
      </c>
    </row>
    <row r="53" spans="1:4" ht="15.75">
      <c r="A53" s="337"/>
      <c r="B53" s="809" t="s">
        <v>262</v>
      </c>
      <c r="C53" s="338">
        <v>902</v>
      </c>
      <c r="D53" s="339">
        <v>335642.7029</v>
      </c>
    </row>
    <row r="54" spans="1:4" ht="15.75">
      <c r="A54" s="337"/>
      <c r="B54" s="809" t="s">
        <v>263</v>
      </c>
      <c r="C54" s="338">
        <v>903</v>
      </c>
      <c r="D54" s="339">
        <v>277.03075</v>
      </c>
    </row>
    <row r="55" spans="1:4" ht="15.75">
      <c r="A55" s="337"/>
      <c r="B55" s="809" t="s">
        <v>264</v>
      </c>
      <c r="C55" s="338">
        <v>904</v>
      </c>
      <c r="D55" s="339">
        <v>172619.167</v>
      </c>
    </row>
    <row r="56" spans="1:4" ht="15.75">
      <c r="A56" s="337"/>
      <c r="B56" s="809" t="s">
        <v>265</v>
      </c>
      <c r="C56" s="338">
        <v>909</v>
      </c>
      <c r="D56" s="339">
        <v>794204.06859</v>
      </c>
    </row>
    <row r="57" spans="1:4" ht="15.75">
      <c r="A57" s="337" t="s">
        <v>266</v>
      </c>
      <c r="B57" s="810" t="s">
        <v>267</v>
      </c>
      <c r="C57" s="340">
        <v>1000</v>
      </c>
      <c r="D57" s="341">
        <v>1104929.97269</v>
      </c>
    </row>
    <row r="58" spans="1:4" ht="15.75">
      <c r="A58" s="337"/>
      <c r="B58" s="809" t="s">
        <v>268</v>
      </c>
      <c r="C58" s="338">
        <v>1001</v>
      </c>
      <c r="D58" s="339">
        <v>7524.2</v>
      </c>
    </row>
    <row r="59" spans="1:4" ht="15.75">
      <c r="A59" s="337"/>
      <c r="B59" s="809" t="s">
        <v>269</v>
      </c>
      <c r="C59" s="338">
        <v>1002</v>
      </c>
      <c r="D59" s="339">
        <v>80762.53666</v>
      </c>
    </row>
    <row r="60" spans="1:4" ht="15.75">
      <c r="A60" s="337"/>
      <c r="B60" s="809" t="s">
        <v>270</v>
      </c>
      <c r="C60" s="338">
        <v>1003</v>
      </c>
      <c r="D60" s="339">
        <v>804284.997</v>
      </c>
    </row>
    <row r="61" spans="1:4" ht="15.75">
      <c r="A61" s="337"/>
      <c r="B61" s="809" t="s">
        <v>271</v>
      </c>
      <c r="C61" s="338">
        <v>1004</v>
      </c>
      <c r="D61" s="339">
        <v>173937</v>
      </c>
    </row>
    <row r="62" spans="1:4" ht="15.75">
      <c r="A62" s="337"/>
      <c r="B62" s="809" t="s">
        <v>272</v>
      </c>
      <c r="C62" s="338">
        <v>1006</v>
      </c>
      <c r="D62" s="339">
        <v>38421.23903</v>
      </c>
    </row>
    <row r="63" spans="1:4" ht="15.75">
      <c r="A63" s="337" t="s">
        <v>273</v>
      </c>
      <c r="B63" s="810" t="s">
        <v>274</v>
      </c>
      <c r="C63" s="340">
        <v>1100</v>
      </c>
      <c r="D63" s="341">
        <v>87288.04123999999</v>
      </c>
    </row>
    <row r="64" spans="1:4" ht="15.75">
      <c r="A64" s="337"/>
      <c r="B64" s="809" t="s">
        <v>680</v>
      </c>
      <c r="C64" s="338">
        <v>1101</v>
      </c>
      <c r="D64" s="339">
        <v>82923.8982</v>
      </c>
    </row>
    <row r="65" spans="1:4" ht="15.75">
      <c r="A65" s="337"/>
      <c r="B65" s="809" t="s">
        <v>681</v>
      </c>
      <c r="C65" s="338">
        <v>1105</v>
      </c>
      <c r="D65" s="339">
        <v>4364.14304</v>
      </c>
    </row>
    <row r="66" spans="1:4" ht="15.75">
      <c r="A66" s="337" t="s">
        <v>682</v>
      </c>
      <c r="B66" s="810" t="s">
        <v>683</v>
      </c>
      <c r="C66" s="340">
        <v>1202</v>
      </c>
      <c r="D66" s="341">
        <v>3220</v>
      </c>
    </row>
    <row r="67" spans="1:4" ht="15.75">
      <c r="A67" s="337"/>
      <c r="B67" s="809" t="s">
        <v>684</v>
      </c>
      <c r="C67" s="338">
        <v>1202</v>
      </c>
      <c r="D67" s="339">
        <v>3220</v>
      </c>
    </row>
    <row r="68" spans="1:4" ht="15.75">
      <c r="A68" s="337" t="s">
        <v>685</v>
      </c>
      <c r="B68" s="810" t="s">
        <v>686</v>
      </c>
      <c r="C68" s="340">
        <v>1301</v>
      </c>
      <c r="D68" s="341">
        <v>170000</v>
      </c>
    </row>
    <row r="69" spans="1:4" ht="31.5">
      <c r="A69" s="342"/>
      <c r="B69" s="811" t="s">
        <v>687</v>
      </c>
      <c r="C69" s="343">
        <v>1301</v>
      </c>
      <c r="D69" s="344">
        <v>170000</v>
      </c>
    </row>
    <row r="70" spans="1:4" ht="15.75" customHeight="1">
      <c r="A70" s="345"/>
      <c r="B70" s="812" t="s">
        <v>688</v>
      </c>
      <c r="C70" s="345"/>
      <c r="D70" s="346">
        <v>10337751.008129999</v>
      </c>
    </row>
    <row r="71" spans="1:4" ht="12.75" customHeight="1">
      <c r="A71" s="347"/>
      <c r="B71" s="347"/>
      <c r="C71" s="347"/>
      <c r="D71" s="349" t="s">
        <v>689</v>
      </c>
    </row>
    <row r="72" spans="1:4" ht="12.75" customHeight="1">
      <c r="A72" s="350"/>
      <c r="B72" s="350"/>
      <c r="C72" s="350"/>
      <c r="D72" s="350"/>
    </row>
    <row r="73" spans="1:4" ht="12.75" customHeight="1">
      <c r="A73" s="350"/>
      <c r="B73" s="350"/>
      <c r="C73" s="350"/>
      <c r="D73" s="350"/>
    </row>
    <row r="74" spans="1:4" ht="12.75" customHeight="1">
      <c r="A74" s="350"/>
      <c r="B74" s="350"/>
      <c r="C74" s="350"/>
      <c r="D74" s="350"/>
    </row>
    <row r="75" spans="1:4" ht="12.75" customHeight="1">
      <c r="A75" s="350"/>
      <c r="B75" s="350"/>
      <c r="C75" s="350"/>
      <c r="D75" s="350"/>
    </row>
    <row r="76" spans="1:4" ht="12.75" customHeight="1">
      <c r="A76" s="350"/>
      <c r="B76" s="350"/>
      <c r="C76" s="350"/>
      <c r="D76" s="350"/>
    </row>
    <row r="77" spans="1:4" ht="12.75" customHeight="1">
      <c r="A77" s="350"/>
      <c r="B77" s="350"/>
      <c r="C77" s="350"/>
      <c r="D77" s="350"/>
    </row>
    <row r="78" spans="1:4" ht="15.75">
      <c r="A78" s="351"/>
      <c r="B78" s="351"/>
      <c r="C78" s="351"/>
      <c r="D78" s="351"/>
    </row>
    <row r="79" spans="1:4" ht="15.75">
      <c r="A79" s="351"/>
      <c r="B79" s="351"/>
      <c r="C79" s="351"/>
      <c r="D79" s="351"/>
    </row>
    <row r="80" spans="1:4" ht="15.75">
      <c r="A80" s="351"/>
      <c r="B80" s="351"/>
      <c r="C80" s="351"/>
      <c r="D80" s="351"/>
    </row>
    <row r="81" spans="1:4" ht="15.75">
      <c r="A81" s="351"/>
      <c r="B81" s="351"/>
      <c r="C81" s="351"/>
      <c r="D81" s="351"/>
    </row>
    <row r="82" spans="1:4" ht="15.75">
      <c r="A82" s="351"/>
      <c r="B82" s="351"/>
      <c r="C82" s="351"/>
      <c r="D82" s="351"/>
    </row>
    <row r="83" spans="1:4" ht="15.75">
      <c r="A83" s="351"/>
      <c r="B83" s="351"/>
      <c r="C83" s="351"/>
      <c r="D83" s="351"/>
    </row>
    <row r="84" spans="1:4" ht="15.75">
      <c r="A84" s="351"/>
      <c r="B84" s="351"/>
      <c r="C84" s="351"/>
      <c r="D84" s="351"/>
    </row>
    <row r="85" spans="1:4" ht="15.75">
      <c r="A85" s="351"/>
      <c r="B85" s="351"/>
      <c r="C85" s="351"/>
      <c r="D85" s="351"/>
    </row>
    <row r="86" spans="1:4" ht="15.75">
      <c r="A86" s="351"/>
      <c r="B86" s="351"/>
      <c r="C86" s="351"/>
      <c r="D86" s="351"/>
    </row>
  </sheetData>
  <sheetProtection/>
  <autoFilter ref="A20:R20"/>
  <mergeCells count="1">
    <mergeCell ref="B17:D17"/>
  </mergeCells>
  <printOptions/>
  <pageMargins left="1.1811023622047245" right="0.3937007874015748" top="0.3937007874015748" bottom="0.984251968503937" header="0.5118110236220472" footer="0.5118110236220472"/>
  <pageSetup fitToHeight="0" fitToWidth="1" horizontalDpi="600" verticalDpi="600" orientation="portrait" paperSize="9" scale="80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3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4.421875" style="6" customWidth="1"/>
    <col min="2" max="2" width="45.140625" style="6" customWidth="1"/>
    <col min="3" max="3" width="11.8515625" style="6" customWidth="1"/>
    <col min="4" max="4" width="12.421875" style="6" customWidth="1"/>
    <col min="5" max="6" width="10.7109375" style="6" customWidth="1"/>
    <col min="7" max="7" width="18.8515625" style="6" customWidth="1"/>
    <col min="8" max="8" width="15.7109375" style="6" customWidth="1"/>
    <col min="9" max="9" width="16.140625" style="6" customWidth="1"/>
    <col min="10" max="10" width="9.140625" style="6" customWidth="1"/>
    <col min="11" max="11" width="14.00390625" style="6" customWidth="1"/>
    <col min="12" max="12" width="13.8515625" style="6" customWidth="1"/>
    <col min="13" max="16384" width="9.140625" style="6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3" t="s">
        <v>960</v>
      </c>
    </row>
    <row r="2" spans="1:9" ht="15.75">
      <c r="A2" s="2"/>
      <c r="B2" s="2"/>
      <c r="C2" s="2"/>
      <c r="D2" s="2"/>
      <c r="E2" s="2"/>
      <c r="F2" s="2"/>
      <c r="G2" s="2"/>
      <c r="H2" s="2"/>
      <c r="I2" s="4" t="s">
        <v>211</v>
      </c>
    </row>
    <row r="3" spans="1:9" ht="15.75">
      <c r="A3" s="2"/>
      <c r="B3" s="2"/>
      <c r="C3" s="2"/>
      <c r="D3" s="2"/>
      <c r="E3" s="2"/>
      <c r="F3" s="2"/>
      <c r="G3" s="2"/>
      <c r="H3" s="2"/>
      <c r="I3" s="5" t="s">
        <v>212</v>
      </c>
    </row>
    <row r="4" spans="1:9" ht="15.75">
      <c r="A4" s="2"/>
      <c r="B4" s="2"/>
      <c r="C4" s="2"/>
      <c r="D4" s="2"/>
      <c r="E4" s="2"/>
      <c r="F4" s="2"/>
      <c r="G4" s="2"/>
      <c r="H4" s="2"/>
      <c r="I4" s="5" t="s">
        <v>1148</v>
      </c>
    </row>
    <row r="5" spans="1:9" ht="15.75">
      <c r="A5" s="2"/>
      <c r="B5" s="2"/>
      <c r="C5" s="2"/>
      <c r="D5" s="2"/>
      <c r="E5" s="2"/>
      <c r="F5" s="2"/>
      <c r="G5" s="2"/>
      <c r="H5" s="2"/>
      <c r="I5" s="5" t="s">
        <v>213</v>
      </c>
    </row>
    <row r="6" spans="1:9" ht="15.75">
      <c r="A6" s="2"/>
      <c r="B6" s="2"/>
      <c r="C6" s="2"/>
      <c r="D6" s="2"/>
      <c r="E6" s="2"/>
      <c r="F6" s="2"/>
      <c r="G6" s="2"/>
      <c r="H6" s="2"/>
      <c r="I6" s="5" t="s">
        <v>212</v>
      </c>
    </row>
    <row r="7" spans="1:9" ht="15.75">
      <c r="A7" s="2"/>
      <c r="B7" s="2"/>
      <c r="C7" s="2"/>
      <c r="D7" s="2"/>
      <c r="E7" s="2"/>
      <c r="F7" s="2"/>
      <c r="G7" s="2"/>
      <c r="H7" s="2"/>
      <c r="I7" s="5" t="s">
        <v>468</v>
      </c>
    </row>
    <row r="8" spans="1:9" ht="15.75">
      <c r="A8" s="2"/>
      <c r="B8" s="2"/>
      <c r="C8" s="2"/>
      <c r="D8" s="2"/>
      <c r="E8" s="2"/>
      <c r="F8" s="2"/>
      <c r="G8" s="2"/>
      <c r="H8" s="2"/>
      <c r="I8" s="5" t="s">
        <v>215</v>
      </c>
    </row>
    <row r="9" spans="1:9" ht="15.75">
      <c r="A9" s="2"/>
      <c r="B9" s="2"/>
      <c r="C9" s="2"/>
      <c r="D9" s="2"/>
      <c r="E9" s="2"/>
      <c r="F9" s="2"/>
      <c r="G9" s="2"/>
      <c r="H9" s="2"/>
      <c r="I9" s="5" t="s">
        <v>216</v>
      </c>
    </row>
    <row r="10" spans="1:9" ht="15.75">
      <c r="A10" s="2"/>
      <c r="B10" s="2"/>
      <c r="C10" s="2"/>
      <c r="D10" s="2"/>
      <c r="E10" s="2"/>
      <c r="F10" s="2"/>
      <c r="G10" s="2"/>
      <c r="H10" s="2"/>
      <c r="I10" s="7"/>
    </row>
    <row r="11" spans="1:9" ht="15.75">
      <c r="A11" s="2"/>
      <c r="B11" s="2"/>
      <c r="C11" s="2"/>
      <c r="D11" s="2"/>
      <c r="E11" s="2"/>
      <c r="F11" s="2"/>
      <c r="G11" s="2"/>
      <c r="H11" s="2"/>
      <c r="I11" s="8" t="s">
        <v>11</v>
      </c>
    </row>
    <row r="12" spans="1:9" ht="15.75">
      <c r="A12" s="2"/>
      <c r="B12" s="2"/>
      <c r="C12" s="2"/>
      <c r="D12" s="2"/>
      <c r="E12" s="2"/>
      <c r="F12" s="2"/>
      <c r="G12" s="2"/>
      <c r="H12" s="2"/>
      <c r="I12" s="4" t="s">
        <v>211</v>
      </c>
    </row>
    <row r="13" spans="1:9" ht="15.75">
      <c r="A13" s="2"/>
      <c r="B13" s="2"/>
      <c r="C13" s="2"/>
      <c r="D13" s="2"/>
      <c r="E13" s="2"/>
      <c r="F13" s="2"/>
      <c r="G13" s="2"/>
      <c r="H13" s="2"/>
      <c r="I13" s="9" t="s">
        <v>212</v>
      </c>
    </row>
    <row r="14" spans="1:9" ht="15.75">
      <c r="A14" s="2"/>
      <c r="B14" s="2"/>
      <c r="C14" s="2"/>
      <c r="D14" s="2"/>
      <c r="E14" s="2"/>
      <c r="F14" s="2"/>
      <c r="G14" s="2"/>
      <c r="H14" s="2"/>
      <c r="I14" s="9" t="s">
        <v>691</v>
      </c>
    </row>
    <row r="15" spans="1:9" ht="15.75">
      <c r="A15" s="2"/>
      <c r="B15" s="2"/>
      <c r="C15" s="2"/>
      <c r="D15" s="2"/>
      <c r="E15" s="2"/>
      <c r="F15" s="2"/>
      <c r="G15" s="2"/>
      <c r="H15" s="2"/>
      <c r="I15" s="9" t="s">
        <v>215</v>
      </c>
    </row>
    <row r="16" spans="1:13" ht="15.75">
      <c r="A16" s="2"/>
      <c r="B16" s="276"/>
      <c r="C16" s="276"/>
      <c r="D16" s="276"/>
      <c r="E16" s="276"/>
      <c r="F16" s="276"/>
      <c r="G16" s="227"/>
      <c r="H16" s="227"/>
      <c r="I16" s="4" t="s">
        <v>216</v>
      </c>
      <c r="J16" s="11"/>
      <c r="K16" s="11"/>
      <c r="L16" s="11"/>
      <c r="M16" s="11"/>
    </row>
    <row r="17" spans="1:13" ht="15.75">
      <c r="A17" s="2"/>
      <c r="B17" s="276"/>
      <c r="C17" s="276"/>
      <c r="D17" s="276"/>
      <c r="E17" s="276"/>
      <c r="F17" s="276"/>
      <c r="G17" s="227"/>
      <c r="H17" s="227"/>
      <c r="I17" s="277"/>
      <c r="J17" s="11"/>
      <c r="K17" s="11"/>
      <c r="L17" s="11"/>
      <c r="M17" s="11"/>
    </row>
    <row r="18" spans="1:13" ht="42" customHeight="1">
      <c r="A18" s="629" t="s">
        <v>692</v>
      </c>
      <c r="B18" s="629"/>
      <c r="C18" s="629"/>
      <c r="D18" s="629"/>
      <c r="E18" s="629"/>
      <c r="F18" s="629"/>
      <c r="G18" s="629"/>
      <c r="H18" s="629"/>
      <c r="I18" s="629"/>
      <c r="J18" s="12"/>
      <c r="K18" s="11"/>
      <c r="L18" s="11"/>
      <c r="M18" s="11"/>
    </row>
    <row r="19" spans="1:13" ht="15.75">
      <c r="A19" s="279"/>
      <c r="B19" s="278"/>
      <c r="C19" s="278"/>
      <c r="D19" s="278"/>
      <c r="E19" s="278"/>
      <c r="F19" s="278"/>
      <c r="G19" s="278"/>
      <c r="H19" s="280"/>
      <c r="I19" s="280"/>
      <c r="J19" s="10"/>
      <c r="K19" s="13"/>
      <c r="L19" s="11"/>
      <c r="M19" s="11"/>
    </row>
    <row r="20" spans="1:13" ht="15.75">
      <c r="A20" s="279"/>
      <c r="B20" s="280"/>
      <c r="C20" s="280"/>
      <c r="D20" s="280"/>
      <c r="E20" s="280"/>
      <c r="F20" s="280"/>
      <c r="G20" s="280"/>
      <c r="H20" s="281"/>
      <c r="I20" s="282" t="s">
        <v>219</v>
      </c>
      <c r="J20" s="11"/>
      <c r="K20" s="13"/>
      <c r="L20" s="11"/>
      <c r="M20" s="11"/>
    </row>
    <row r="21" spans="1:13" ht="15.75">
      <c r="A21" s="813" t="s">
        <v>693</v>
      </c>
      <c r="B21" s="814" t="s">
        <v>221</v>
      </c>
      <c r="C21" s="814" t="s">
        <v>694</v>
      </c>
      <c r="D21" s="814"/>
      <c r="E21" s="814"/>
      <c r="F21" s="814"/>
      <c r="G21" s="815" t="s">
        <v>695</v>
      </c>
      <c r="H21" s="816" t="s">
        <v>696</v>
      </c>
      <c r="I21" s="817"/>
      <c r="J21" s="11"/>
      <c r="K21" s="11"/>
      <c r="L21" s="11"/>
      <c r="M21" s="11"/>
    </row>
    <row r="22" spans="1:13" ht="47.25">
      <c r="A22" s="818"/>
      <c r="B22" s="814"/>
      <c r="C22" s="819" t="s">
        <v>697</v>
      </c>
      <c r="D22" s="819" t="s">
        <v>698</v>
      </c>
      <c r="E22" s="819" t="s">
        <v>699</v>
      </c>
      <c r="F22" s="819" t="s">
        <v>700</v>
      </c>
      <c r="G22" s="815"/>
      <c r="H22" s="820" t="s">
        <v>564</v>
      </c>
      <c r="I22" s="821" t="s">
        <v>701</v>
      </c>
      <c r="J22" s="10"/>
      <c r="K22" s="13"/>
      <c r="L22" s="11"/>
      <c r="M22" s="11"/>
    </row>
    <row r="23" spans="1:13" ht="15.75">
      <c r="A23" s="822">
        <v>1</v>
      </c>
      <c r="B23" s="823">
        <v>2</v>
      </c>
      <c r="C23" s="823">
        <v>3</v>
      </c>
      <c r="D23" s="823">
        <v>4</v>
      </c>
      <c r="E23" s="823">
        <v>5</v>
      </c>
      <c r="F23" s="823">
        <v>6</v>
      </c>
      <c r="G23" s="823">
        <v>7</v>
      </c>
      <c r="H23" s="824">
        <v>8</v>
      </c>
      <c r="I23" s="825">
        <v>9</v>
      </c>
      <c r="J23" s="10"/>
      <c r="K23" s="13"/>
      <c r="L23" s="11"/>
      <c r="M23" s="11"/>
    </row>
    <row r="24" spans="1:13" ht="47.25">
      <c r="A24" s="581">
        <v>1</v>
      </c>
      <c r="B24" s="826" t="s">
        <v>702</v>
      </c>
      <c r="C24" s="283">
        <v>834</v>
      </c>
      <c r="D24" s="284">
        <v>0</v>
      </c>
      <c r="E24" s="285">
        <v>0</v>
      </c>
      <c r="F24" s="286">
        <v>0</v>
      </c>
      <c r="G24" s="287">
        <v>17654.064</v>
      </c>
      <c r="H24" s="287">
        <v>0</v>
      </c>
      <c r="I24" s="288">
        <v>0</v>
      </c>
      <c r="J24" s="11"/>
      <c r="K24" s="11"/>
      <c r="L24" s="11"/>
      <c r="M24" s="11"/>
    </row>
    <row r="25" spans="1:13" ht="31.5">
      <c r="A25" s="582"/>
      <c r="B25" s="827" t="s">
        <v>230</v>
      </c>
      <c r="C25" s="290">
        <v>834</v>
      </c>
      <c r="D25" s="291">
        <v>107</v>
      </c>
      <c r="E25" s="292">
        <v>0</v>
      </c>
      <c r="F25" s="293">
        <v>0</v>
      </c>
      <c r="G25" s="294">
        <v>17654.064</v>
      </c>
      <c r="H25" s="294">
        <v>0</v>
      </c>
      <c r="I25" s="295">
        <v>0</v>
      </c>
      <c r="J25" s="11"/>
      <c r="K25" s="11"/>
      <c r="L25" s="11"/>
      <c r="M25" s="11"/>
    </row>
    <row r="26" spans="1:13" ht="15.75">
      <c r="A26" s="582"/>
      <c r="B26" s="827" t="s">
        <v>703</v>
      </c>
      <c r="C26" s="290">
        <v>834</v>
      </c>
      <c r="D26" s="291">
        <v>107</v>
      </c>
      <c r="E26" s="292">
        <v>200000</v>
      </c>
      <c r="F26" s="293">
        <v>0</v>
      </c>
      <c r="G26" s="294">
        <v>17654.064</v>
      </c>
      <c r="H26" s="294">
        <v>0</v>
      </c>
      <c r="I26" s="295">
        <v>0</v>
      </c>
      <c r="J26" s="11"/>
      <c r="K26" s="11"/>
      <c r="L26" s="11"/>
      <c r="M26" s="11"/>
    </row>
    <row r="27" spans="1:13" ht="15.75">
      <c r="A27" s="582"/>
      <c r="B27" s="827" t="s">
        <v>703</v>
      </c>
      <c r="C27" s="290">
        <v>834</v>
      </c>
      <c r="D27" s="291">
        <v>107</v>
      </c>
      <c r="E27" s="292">
        <v>200000</v>
      </c>
      <c r="F27" s="293">
        <v>0</v>
      </c>
      <c r="G27" s="294">
        <v>17654.064</v>
      </c>
      <c r="H27" s="294">
        <v>0</v>
      </c>
      <c r="I27" s="295">
        <v>0</v>
      </c>
      <c r="J27" s="11"/>
      <c r="K27" s="11"/>
      <c r="L27" s="11"/>
      <c r="M27" s="11"/>
    </row>
    <row r="28" spans="1:13" ht="31.5">
      <c r="A28" s="582"/>
      <c r="B28" s="827" t="s">
        <v>702</v>
      </c>
      <c r="C28" s="290">
        <v>834</v>
      </c>
      <c r="D28" s="291">
        <v>107</v>
      </c>
      <c r="E28" s="292">
        <v>200003</v>
      </c>
      <c r="F28" s="293">
        <v>0</v>
      </c>
      <c r="G28" s="294">
        <v>17654.064</v>
      </c>
      <c r="H28" s="294">
        <v>0</v>
      </c>
      <c r="I28" s="295">
        <v>0</v>
      </c>
      <c r="J28" s="11"/>
      <c r="K28" s="11"/>
      <c r="L28" s="11"/>
      <c r="M28" s="11"/>
    </row>
    <row r="29" spans="1:13" ht="31.5">
      <c r="A29" s="582"/>
      <c r="B29" s="827" t="s">
        <v>704</v>
      </c>
      <c r="C29" s="290">
        <v>834</v>
      </c>
      <c r="D29" s="291">
        <v>107</v>
      </c>
      <c r="E29" s="292">
        <v>200003</v>
      </c>
      <c r="F29" s="293" t="s">
        <v>705</v>
      </c>
      <c r="G29" s="294">
        <v>17654.064</v>
      </c>
      <c r="H29" s="294">
        <v>0</v>
      </c>
      <c r="I29" s="295">
        <v>0</v>
      </c>
      <c r="J29" s="11"/>
      <c r="K29" s="11"/>
      <c r="L29" s="11"/>
      <c r="M29" s="11"/>
    </row>
    <row r="30" spans="1:13" ht="49.5" customHeight="1">
      <c r="A30" s="581">
        <v>2</v>
      </c>
      <c r="B30" s="826" t="s">
        <v>706</v>
      </c>
      <c r="C30" s="283">
        <v>900</v>
      </c>
      <c r="D30" s="284">
        <v>0</v>
      </c>
      <c r="E30" s="285">
        <v>0</v>
      </c>
      <c r="F30" s="286">
        <v>0</v>
      </c>
      <c r="G30" s="287">
        <v>254003.10702</v>
      </c>
      <c r="H30" s="287">
        <v>15979.8</v>
      </c>
      <c r="I30" s="288">
        <v>0</v>
      </c>
      <c r="J30" s="11"/>
      <c r="K30" s="11"/>
      <c r="L30" s="11"/>
      <c r="M30" s="11"/>
    </row>
    <row r="31" spans="1:13" ht="63">
      <c r="A31" s="582"/>
      <c r="B31" s="827" t="s">
        <v>229</v>
      </c>
      <c r="C31" s="290">
        <v>900</v>
      </c>
      <c r="D31" s="291">
        <v>106</v>
      </c>
      <c r="E31" s="292">
        <v>0</v>
      </c>
      <c r="F31" s="293">
        <v>0</v>
      </c>
      <c r="G31" s="294">
        <v>22447.237</v>
      </c>
      <c r="H31" s="294">
        <v>15979.8</v>
      </c>
      <c r="I31" s="295">
        <v>0</v>
      </c>
      <c r="J31" s="11"/>
      <c r="K31" s="11"/>
      <c r="L31" s="11"/>
      <c r="M31" s="11"/>
    </row>
    <row r="32" spans="1:13" ht="31.5">
      <c r="A32" s="582"/>
      <c r="B32" s="827" t="s">
        <v>707</v>
      </c>
      <c r="C32" s="290">
        <v>900</v>
      </c>
      <c r="D32" s="291">
        <v>106</v>
      </c>
      <c r="E32" s="292">
        <v>20000</v>
      </c>
      <c r="F32" s="293">
        <v>0</v>
      </c>
      <c r="G32" s="294">
        <v>22447.237</v>
      </c>
      <c r="H32" s="294">
        <v>15979.8</v>
      </c>
      <c r="I32" s="295">
        <v>0</v>
      </c>
      <c r="J32" s="11"/>
      <c r="K32" s="11"/>
      <c r="L32" s="11"/>
      <c r="M32" s="11"/>
    </row>
    <row r="33" spans="1:13" ht="15.75">
      <c r="A33" s="582"/>
      <c r="B33" s="827" t="s">
        <v>708</v>
      </c>
      <c r="C33" s="290">
        <v>900</v>
      </c>
      <c r="D33" s="291">
        <v>106</v>
      </c>
      <c r="E33" s="292">
        <v>20400</v>
      </c>
      <c r="F33" s="293">
        <v>0</v>
      </c>
      <c r="G33" s="294">
        <v>22447.237</v>
      </c>
      <c r="H33" s="294">
        <v>15979.8</v>
      </c>
      <c r="I33" s="295">
        <v>0</v>
      </c>
      <c r="J33" s="11"/>
      <c r="K33" s="11"/>
      <c r="L33" s="11"/>
      <c r="M33" s="11"/>
    </row>
    <row r="34" spans="1:13" ht="15.75">
      <c r="A34" s="582"/>
      <c r="B34" s="827" t="s">
        <v>709</v>
      </c>
      <c r="C34" s="290">
        <v>900</v>
      </c>
      <c r="D34" s="291">
        <v>106</v>
      </c>
      <c r="E34" s="292">
        <v>20400</v>
      </c>
      <c r="F34" s="293" t="s">
        <v>710</v>
      </c>
      <c r="G34" s="294">
        <v>20329.78</v>
      </c>
      <c r="H34" s="294">
        <v>15979.8</v>
      </c>
      <c r="I34" s="295">
        <v>0</v>
      </c>
      <c r="J34" s="11"/>
      <c r="K34" s="11"/>
      <c r="L34" s="11"/>
      <c r="M34" s="11"/>
    </row>
    <row r="35" spans="1:13" ht="31.5">
      <c r="A35" s="582"/>
      <c r="B35" s="827" t="s">
        <v>711</v>
      </c>
      <c r="C35" s="290">
        <v>900</v>
      </c>
      <c r="D35" s="291">
        <v>106</v>
      </c>
      <c r="E35" s="292">
        <v>20400</v>
      </c>
      <c r="F35" s="293" t="s">
        <v>712</v>
      </c>
      <c r="G35" s="294">
        <v>1650.457</v>
      </c>
      <c r="H35" s="294">
        <v>0</v>
      </c>
      <c r="I35" s="295">
        <v>0</v>
      </c>
      <c r="J35" s="11"/>
      <c r="K35" s="11"/>
      <c r="L35" s="11"/>
      <c r="M35" s="11"/>
    </row>
    <row r="36" spans="1:13" ht="31.5">
      <c r="A36" s="582"/>
      <c r="B36" s="827" t="s">
        <v>704</v>
      </c>
      <c r="C36" s="290">
        <v>900</v>
      </c>
      <c r="D36" s="291">
        <v>106</v>
      </c>
      <c r="E36" s="292">
        <v>20400</v>
      </c>
      <c r="F36" s="293" t="s">
        <v>705</v>
      </c>
      <c r="G36" s="294">
        <v>432</v>
      </c>
      <c r="H36" s="294">
        <v>0</v>
      </c>
      <c r="I36" s="295">
        <v>0</v>
      </c>
      <c r="J36" s="11"/>
      <c r="K36" s="11"/>
      <c r="L36" s="11"/>
      <c r="M36" s="11"/>
    </row>
    <row r="37" spans="1:13" ht="31.5">
      <c r="A37" s="582"/>
      <c r="B37" s="827" t="s">
        <v>713</v>
      </c>
      <c r="C37" s="290">
        <v>900</v>
      </c>
      <c r="D37" s="291">
        <v>106</v>
      </c>
      <c r="E37" s="292">
        <v>20400</v>
      </c>
      <c r="F37" s="293" t="s">
        <v>714</v>
      </c>
      <c r="G37" s="294">
        <v>35</v>
      </c>
      <c r="H37" s="294">
        <v>0</v>
      </c>
      <c r="I37" s="295">
        <v>0</v>
      </c>
      <c r="J37" s="11"/>
      <c r="K37" s="11"/>
      <c r="L37" s="11"/>
      <c r="M37" s="11"/>
    </row>
    <row r="38" spans="1:13" ht="15.75">
      <c r="A38" s="582"/>
      <c r="B38" s="827" t="s">
        <v>231</v>
      </c>
      <c r="C38" s="290">
        <v>900</v>
      </c>
      <c r="D38" s="291">
        <v>111</v>
      </c>
      <c r="E38" s="292">
        <v>0</v>
      </c>
      <c r="F38" s="293">
        <v>0</v>
      </c>
      <c r="G38" s="294">
        <v>4530.08368</v>
      </c>
      <c r="H38" s="294">
        <v>0</v>
      </c>
      <c r="I38" s="295">
        <v>0</v>
      </c>
      <c r="J38" s="11"/>
      <c r="K38" s="11"/>
      <c r="L38" s="11"/>
      <c r="M38" s="11"/>
    </row>
    <row r="39" spans="1:13" ht="15.75">
      <c r="A39" s="582"/>
      <c r="B39" s="827" t="s">
        <v>231</v>
      </c>
      <c r="C39" s="290">
        <v>900</v>
      </c>
      <c r="D39" s="291">
        <v>111</v>
      </c>
      <c r="E39" s="292">
        <v>700000</v>
      </c>
      <c r="F39" s="293">
        <v>0</v>
      </c>
      <c r="G39" s="294">
        <v>4530.08368</v>
      </c>
      <c r="H39" s="294">
        <v>0</v>
      </c>
      <c r="I39" s="295">
        <v>0</v>
      </c>
      <c r="J39" s="11"/>
      <c r="K39" s="11"/>
      <c r="L39" s="11"/>
      <c r="M39" s="11"/>
    </row>
    <row r="40" spans="1:13" ht="15.75">
      <c r="A40" s="582"/>
      <c r="B40" s="827" t="s">
        <v>715</v>
      </c>
      <c r="C40" s="290">
        <v>900</v>
      </c>
      <c r="D40" s="291">
        <v>111</v>
      </c>
      <c r="E40" s="292">
        <v>700500</v>
      </c>
      <c r="F40" s="293">
        <v>0</v>
      </c>
      <c r="G40" s="294">
        <v>4530.08368</v>
      </c>
      <c r="H40" s="294">
        <v>0</v>
      </c>
      <c r="I40" s="295">
        <v>0</v>
      </c>
      <c r="J40" s="11"/>
      <c r="K40" s="11"/>
      <c r="L40" s="11"/>
      <c r="M40" s="11"/>
    </row>
    <row r="41" spans="1:13" ht="15.75">
      <c r="A41" s="582"/>
      <c r="B41" s="827" t="s">
        <v>716</v>
      </c>
      <c r="C41" s="290">
        <v>900</v>
      </c>
      <c r="D41" s="291">
        <v>111</v>
      </c>
      <c r="E41" s="292">
        <v>700500</v>
      </c>
      <c r="F41" s="293" t="s">
        <v>717</v>
      </c>
      <c r="G41" s="294">
        <v>4530.08368</v>
      </c>
      <c r="H41" s="294">
        <v>0</v>
      </c>
      <c r="I41" s="295">
        <v>0</v>
      </c>
      <c r="J41" s="11"/>
      <c r="K41" s="11"/>
      <c r="L41" s="11"/>
      <c r="M41" s="11"/>
    </row>
    <row r="42" spans="1:13" ht="15.75">
      <c r="A42" s="582"/>
      <c r="B42" s="827" t="s">
        <v>246</v>
      </c>
      <c r="C42" s="290">
        <v>900</v>
      </c>
      <c r="D42" s="291">
        <v>502</v>
      </c>
      <c r="E42" s="292">
        <v>0</v>
      </c>
      <c r="F42" s="293">
        <v>0</v>
      </c>
      <c r="G42" s="294">
        <v>20016.73914</v>
      </c>
      <c r="H42" s="294">
        <v>0</v>
      </c>
      <c r="I42" s="295">
        <v>0</v>
      </c>
      <c r="J42" s="11"/>
      <c r="K42" s="11"/>
      <c r="L42" s="11"/>
      <c r="M42" s="11"/>
    </row>
    <row r="43" spans="1:13" ht="15.75">
      <c r="A43" s="582"/>
      <c r="B43" s="827" t="s">
        <v>718</v>
      </c>
      <c r="C43" s="290">
        <v>900</v>
      </c>
      <c r="D43" s="291">
        <v>502</v>
      </c>
      <c r="E43" s="292">
        <v>3510000</v>
      </c>
      <c r="F43" s="293">
        <v>0</v>
      </c>
      <c r="G43" s="294">
        <v>20016.73914</v>
      </c>
      <c r="H43" s="294">
        <v>0</v>
      </c>
      <c r="I43" s="295">
        <v>0</v>
      </c>
      <c r="J43" s="11"/>
      <c r="K43" s="11"/>
      <c r="L43" s="11"/>
      <c r="M43" s="11"/>
    </row>
    <row r="44" spans="1:13" ht="15.75">
      <c r="A44" s="582"/>
      <c r="B44" s="827" t="s">
        <v>718</v>
      </c>
      <c r="C44" s="290">
        <v>900</v>
      </c>
      <c r="D44" s="291">
        <v>502</v>
      </c>
      <c r="E44" s="292">
        <v>3510000</v>
      </c>
      <c r="F44" s="293">
        <v>0</v>
      </c>
      <c r="G44" s="294">
        <v>20016.73914</v>
      </c>
      <c r="H44" s="294">
        <v>0</v>
      </c>
      <c r="I44" s="295">
        <v>0</v>
      </c>
      <c r="J44" s="11"/>
      <c r="K44" s="11"/>
      <c r="L44" s="11"/>
      <c r="M44" s="11"/>
    </row>
    <row r="45" spans="1:13" ht="141.75">
      <c r="A45" s="582"/>
      <c r="B45" s="827" t="s">
        <v>1121</v>
      </c>
      <c r="C45" s="290">
        <v>900</v>
      </c>
      <c r="D45" s="291">
        <v>502</v>
      </c>
      <c r="E45" s="292">
        <v>3510000</v>
      </c>
      <c r="F45" s="293" t="s">
        <v>719</v>
      </c>
      <c r="G45" s="294">
        <v>20016.73914</v>
      </c>
      <c r="H45" s="294">
        <v>0</v>
      </c>
      <c r="I45" s="295">
        <v>0</v>
      </c>
      <c r="J45" s="11"/>
      <c r="K45" s="11"/>
      <c r="L45" s="11"/>
      <c r="M45" s="11"/>
    </row>
    <row r="46" spans="1:13" ht="15.75">
      <c r="A46" s="582"/>
      <c r="B46" s="827" t="s">
        <v>247</v>
      </c>
      <c r="C46" s="290">
        <v>900</v>
      </c>
      <c r="D46" s="291">
        <v>503</v>
      </c>
      <c r="E46" s="292">
        <v>0</v>
      </c>
      <c r="F46" s="293">
        <v>0</v>
      </c>
      <c r="G46" s="294">
        <v>37009.0472</v>
      </c>
      <c r="H46" s="294">
        <v>0</v>
      </c>
      <c r="I46" s="295">
        <v>0</v>
      </c>
      <c r="J46" s="11"/>
      <c r="K46" s="11"/>
      <c r="L46" s="11"/>
      <c r="M46" s="11"/>
    </row>
    <row r="47" spans="1:13" ht="15.75">
      <c r="A47" s="582"/>
      <c r="B47" s="827" t="s">
        <v>718</v>
      </c>
      <c r="C47" s="290">
        <v>900</v>
      </c>
      <c r="D47" s="291">
        <v>503</v>
      </c>
      <c r="E47" s="292">
        <v>3510000</v>
      </c>
      <c r="F47" s="293">
        <v>0</v>
      </c>
      <c r="G47" s="294">
        <v>37009.0472</v>
      </c>
      <c r="H47" s="294">
        <v>0</v>
      </c>
      <c r="I47" s="295">
        <v>0</v>
      </c>
      <c r="J47" s="11"/>
      <c r="K47" s="11"/>
      <c r="L47" s="11"/>
      <c r="M47" s="11"/>
    </row>
    <row r="48" spans="1:13" ht="15.75">
      <c r="A48" s="582"/>
      <c r="B48" s="827" t="s">
        <v>718</v>
      </c>
      <c r="C48" s="290">
        <v>900</v>
      </c>
      <c r="D48" s="291">
        <v>503</v>
      </c>
      <c r="E48" s="292">
        <v>3510000</v>
      </c>
      <c r="F48" s="293">
        <v>0</v>
      </c>
      <c r="G48" s="294">
        <v>37009.0472</v>
      </c>
      <c r="H48" s="294">
        <v>0</v>
      </c>
      <c r="I48" s="295">
        <v>0</v>
      </c>
      <c r="J48" s="11"/>
      <c r="K48" s="11"/>
      <c r="L48" s="11"/>
      <c r="M48" s="11"/>
    </row>
    <row r="49" spans="1:13" ht="141.75">
      <c r="A49" s="582"/>
      <c r="B49" s="827" t="s">
        <v>1121</v>
      </c>
      <c r="C49" s="290">
        <v>900</v>
      </c>
      <c r="D49" s="291">
        <v>503</v>
      </c>
      <c r="E49" s="292">
        <v>3510000</v>
      </c>
      <c r="F49" s="293" t="s">
        <v>719</v>
      </c>
      <c r="G49" s="294">
        <v>37009.0472</v>
      </c>
      <c r="H49" s="294">
        <v>0</v>
      </c>
      <c r="I49" s="295">
        <v>0</v>
      </c>
      <c r="J49" s="11"/>
      <c r="K49" s="11"/>
      <c r="L49" s="11"/>
      <c r="M49" s="11"/>
    </row>
    <row r="50" spans="1:13" ht="31.5">
      <c r="A50" s="582"/>
      <c r="B50" s="827" t="s">
        <v>687</v>
      </c>
      <c r="C50" s="290">
        <v>900</v>
      </c>
      <c r="D50" s="291">
        <v>1301</v>
      </c>
      <c r="E50" s="292">
        <v>0</v>
      </c>
      <c r="F50" s="293">
        <v>0</v>
      </c>
      <c r="G50" s="294">
        <v>170000</v>
      </c>
      <c r="H50" s="294">
        <v>0</v>
      </c>
      <c r="I50" s="295">
        <v>0</v>
      </c>
      <c r="J50" s="11"/>
      <c r="K50" s="11"/>
      <c r="L50" s="11"/>
      <c r="M50" s="11"/>
    </row>
    <row r="51" spans="1:13" ht="31.5">
      <c r="A51" s="582"/>
      <c r="B51" s="827" t="s">
        <v>720</v>
      </c>
      <c r="C51" s="290">
        <v>900</v>
      </c>
      <c r="D51" s="291">
        <v>1301</v>
      </c>
      <c r="E51" s="292">
        <v>650000</v>
      </c>
      <c r="F51" s="293">
        <v>0</v>
      </c>
      <c r="G51" s="294">
        <v>170000</v>
      </c>
      <c r="H51" s="294">
        <v>0</v>
      </c>
      <c r="I51" s="295">
        <v>0</v>
      </c>
      <c r="J51" s="11"/>
      <c r="K51" s="11"/>
      <c r="L51" s="11"/>
      <c r="M51" s="11"/>
    </row>
    <row r="52" spans="1:13" ht="31.5">
      <c r="A52" s="582"/>
      <c r="B52" s="827" t="s">
        <v>721</v>
      </c>
      <c r="C52" s="290">
        <v>900</v>
      </c>
      <c r="D52" s="291">
        <v>1301</v>
      </c>
      <c r="E52" s="292">
        <v>650300</v>
      </c>
      <c r="F52" s="293">
        <v>0</v>
      </c>
      <c r="G52" s="294">
        <v>170000</v>
      </c>
      <c r="H52" s="294">
        <v>0</v>
      </c>
      <c r="I52" s="295">
        <v>0</v>
      </c>
      <c r="J52" s="11"/>
      <c r="K52" s="11"/>
      <c r="L52" s="11"/>
      <c r="M52" s="11"/>
    </row>
    <row r="53" spans="1:13" ht="47.25">
      <c r="A53" s="582"/>
      <c r="B53" s="827" t="s">
        <v>722</v>
      </c>
      <c r="C53" s="290">
        <v>900</v>
      </c>
      <c r="D53" s="291">
        <v>1301</v>
      </c>
      <c r="E53" s="292">
        <v>650301</v>
      </c>
      <c r="F53" s="293">
        <v>0</v>
      </c>
      <c r="G53" s="294">
        <v>50100</v>
      </c>
      <c r="H53" s="294">
        <v>0</v>
      </c>
      <c r="I53" s="295">
        <v>0</v>
      </c>
      <c r="J53" s="11"/>
      <c r="K53" s="11"/>
      <c r="L53" s="11"/>
      <c r="M53" s="11"/>
    </row>
    <row r="54" spans="1:13" ht="31.5">
      <c r="A54" s="582"/>
      <c r="B54" s="827" t="s">
        <v>723</v>
      </c>
      <c r="C54" s="290">
        <v>900</v>
      </c>
      <c r="D54" s="291">
        <v>1301</v>
      </c>
      <c r="E54" s="292">
        <v>650301</v>
      </c>
      <c r="F54" s="293" t="s">
        <v>724</v>
      </c>
      <c r="G54" s="294">
        <v>50100</v>
      </c>
      <c r="H54" s="294">
        <v>0</v>
      </c>
      <c r="I54" s="295">
        <v>0</v>
      </c>
      <c r="J54" s="11"/>
      <c r="K54" s="11"/>
      <c r="L54" s="11"/>
      <c r="M54" s="11"/>
    </row>
    <row r="55" spans="1:13" ht="47.25">
      <c r="A55" s="582"/>
      <c r="B55" s="827" t="s">
        <v>725</v>
      </c>
      <c r="C55" s="290">
        <v>900</v>
      </c>
      <c r="D55" s="291">
        <v>1301</v>
      </c>
      <c r="E55" s="292">
        <v>650302</v>
      </c>
      <c r="F55" s="293">
        <v>0</v>
      </c>
      <c r="G55" s="294">
        <v>119900</v>
      </c>
      <c r="H55" s="294">
        <v>0</v>
      </c>
      <c r="I55" s="295">
        <v>0</v>
      </c>
      <c r="J55" s="11"/>
      <c r="K55" s="11"/>
      <c r="L55" s="11"/>
      <c r="M55" s="11"/>
    </row>
    <row r="56" spans="1:13" ht="31.5">
      <c r="A56" s="582"/>
      <c r="B56" s="827" t="s">
        <v>723</v>
      </c>
      <c r="C56" s="290">
        <v>900</v>
      </c>
      <c r="D56" s="291">
        <v>1301</v>
      </c>
      <c r="E56" s="292">
        <v>650302</v>
      </c>
      <c r="F56" s="293" t="s">
        <v>724</v>
      </c>
      <c r="G56" s="294">
        <v>119900</v>
      </c>
      <c r="H56" s="294">
        <v>0</v>
      </c>
      <c r="I56" s="295">
        <v>0</v>
      </c>
      <c r="J56" s="11"/>
      <c r="K56" s="11"/>
      <c r="L56" s="11"/>
      <c r="M56" s="11"/>
    </row>
    <row r="57" spans="1:13" ht="31.5">
      <c r="A57" s="581">
        <v>3</v>
      </c>
      <c r="B57" s="826" t="s">
        <v>726</v>
      </c>
      <c r="C57" s="283">
        <v>901</v>
      </c>
      <c r="D57" s="284">
        <v>0</v>
      </c>
      <c r="E57" s="285">
        <v>0</v>
      </c>
      <c r="F57" s="286">
        <v>0</v>
      </c>
      <c r="G57" s="287">
        <v>35428</v>
      </c>
      <c r="H57" s="287">
        <v>19073</v>
      </c>
      <c r="I57" s="288">
        <v>0</v>
      </c>
      <c r="J57" s="11"/>
      <c r="K57" s="11"/>
      <c r="L57" s="11"/>
      <c r="M57" s="11"/>
    </row>
    <row r="58" spans="1:13" ht="47.25">
      <c r="A58" s="582"/>
      <c r="B58" s="827" t="s">
        <v>226</v>
      </c>
      <c r="C58" s="290">
        <v>901</v>
      </c>
      <c r="D58" s="291">
        <v>102</v>
      </c>
      <c r="E58" s="292">
        <v>0</v>
      </c>
      <c r="F58" s="293">
        <v>0</v>
      </c>
      <c r="G58" s="294">
        <v>2940</v>
      </c>
      <c r="H58" s="294">
        <v>2505</v>
      </c>
      <c r="I58" s="295">
        <v>0</v>
      </c>
      <c r="J58" s="11"/>
      <c r="K58" s="11"/>
      <c r="L58" s="11"/>
      <c r="M58" s="11"/>
    </row>
    <row r="59" spans="1:13" ht="31.5">
      <c r="A59" s="582"/>
      <c r="B59" s="827" t="s">
        <v>707</v>
      </c>
      <c r="C59" s="290">
        <v>901</v>
      </c>
      <c r="D59" s="291">
        <v>102</v>
      </c>
      <c r="E59" s="292">
        <v>20000</v>
      </c>
      <c r="F59" s="293">
        <v>0</v>
      </c>
      <c r="G59" s="294">
        <v>2940</v>
      </c>
      <c r="H59" s="294">
        <v>2505</v>
      </c>
      <c r="I59" s="295">
        <v>0</v>
      </c>
      <c r="J59" s="11"/>
      <c r="K59" s="11"/>
      <c r="L59" s="11"/>
      <c r="M59" s="11"/>
    </row>
    <row r="60" spans="1:13" ht="15.75">
      <c r="A60" s="582"/>
      <c r="B60" s="827" t="s">
        <v>727</v>
      </c>
      <c r="C60" s="290">
        <v>901</v>
      </c>
      <c r="D60" s="291">
        <v>102</v>
      </c>
      <c r="E60" s="292">
        <v>20300</v>
      </c>
      <c r="F60" s="293">
        <v>0</v>
      </c>
      <c r="G60" s="294">
        <v>2940</v>
      </c>
      <c r="H60" s="294">
        <v>2505</v>
      </c>
      <c r="I60" s="295">
        <v>0</v>
      </c>
      <c r="J60" s="11"/>
      <c r="K60" s="11"/>
      <c r="L60" s="11"/>
      <c r="M60" s="11"/>
    </row>
    <row r="61" spans="1:13" ht="15.75">
      <c r="A61" s="582"/>
      <c r="B61" s="827" t="s">
        <v>709</v>
      </c>
      <c r="C61" s="290">
        <v>901</v>
      </c>
      <c r="D61" s="291">
        <v>102</v>
      </c>
      <c r="E61" s="292">
        <v>20300</v>
      </c>
      <c r="F61" s="293" t="s">
        <v>710</v>
      </c>
      <c r="G61" s="294">
        <v>2890</v>
      </c>
      <c r="H61" s="294">
        <v>2505</v>
      </c>
      <c r="I61" s="295">
        <v>0</v>
      </c>
      <c r="J61" s="11"/>
      <c r="K61" s="11"/>
      <c r="L61" s="11"/>
      <c r="M61" s="11"/>
    </row>
    <row r="62" spans="1:13" ht="31.5">
      <c r="A62" s="582"/>
      <c r="B62" s="827" t="s">
        <v>711</v>
      </c>
      <c r="C62" s="290">
        <v>901</v>
      </c>
      <c r="D62" s="291">
        <v>102</v>
      </c>
      <c r="E62" s="292">
        <v>20300</v>
      </c>
      <c r="F62" s="293" t="s">
        <v>712</v>
      </c>
      <c r="G62" s="294">
        <v>50</v>
      </c>
      <c r="H62" s="294">
        <v>0</v>
      </c>
      <c r="I62" s="295">
        <v>0</v>
      </c>
      <c r="J62" s="11"/>
      <c r="K62" s="11"/>
      <c r="L62" s="11"/>
      <c r="M62" s="11"/>
    </row>
    <row r="63" spans="1:13" ht="78.75">
      <c r="A63" s="582"/>
      <c r="B63" s="827" t="s">
        <v>227</v>
      </c>
      <c r="C63" s="290">
        <v>901</v>
      </c>
      <c r="D63" s="291">
        <v>103</v>
      </c>
      <c r="E63" s="292">
        <v>0</v>
      </c>
      <c r="F63" s="293">
        <v>0</v>
      </c>
      <c r="G63" s="294">
        <v>29576</v>
      </c>
      <c r="H63" s="294">
        <v>16568</v>
      </c>
      <c r="I63" s="295">
        <v>0</v>
      </c>
      <c r="J63" s="11"/>
      <c r="K63" s="11"/>
      <c r="L63" s="11"/>
      <c r="M63" s="11"/>
    </row>
    <row r="64" spans="1:13" ht="31.5">
      <c r="A64" s="582"/>
      <c r="B64" s="827" t="s">
        <v>707</v>
      </c>
      <c r="C64" s="290">
        <v>901</v>
      </c>
      <c r="D64" s="291">
        <v>103</v>
      </c>
      <c r="E64" s="292">
        <v>20000</v>
      </c>
      <c r="F64" s="293">
        <v>0</v>
      </c>
      <c r="G64" s="294">
        <v>29576</v>
      </c>
      <c r="H64" s="294">
        <v>16568</v>
      </c>
      <c r="I64" s="295">
        <v>0</v>
      </c>
      <c r="J64" s="11"/>
      <c r="K64" s="11"/>
      <c r="L64" s="11"/>
      <c r="M64" s="11"/>
    </row>
    <row r="65" spans="1:13" ht="15.75">
      <c r="A65" s="582"/>
      <c r="B65" s="827" t="s">
        <v>708</v>
      </c>
      <c r="C65" s="290">
        <v>901</v>
      </c>
      <c r="D65" s="291">
        <v>103</v>
      </c>
      <c r="E65" s="292">
        <v>20400</v>
      </c>
      <c r="F65" s="293">
        <v>0</v>
      </c>
      <c r="G65" s="294">
        <v>24853</v>
      </c>
      <c r="H65" s="294">
        <v>12661</v>
      </c>
      <c r="I65" s="295">
        <v>0</v>
      </c>
      <c r="J65" s="11"/>
      <c r="K65" s="11"/>
      <c r="L65" s="11"/>
      <c r="M65" s="11"/>
    </row>
    <row r="66" spans="1:13" ht="15.75">
      <c r="A66" s="582"/>
      <c r="B66" s="827" t="s">
        <v>709</v>
      </c>
      <c r="C66" s="290">
        <v>901</v>
      </c>
      <c r="D66" s="291">
        <v>103</v>
      </c>
      <c r="E66" s="292">
        <v>20400</v>
      </c>
      <c r="F66" s="293" t="s">
        <v>710</v>
      </c>
      <c r="G66" s="294">
        <v>16333</v>
      </c>
      <c r="H66" s="294">
        <v>12661</v>
      </c>
      <c r="I66" s="295">
        <v>0</v>
      </c>
      <c r="J66" s="11"/>
      <c r="K66" s="11"/>
      <c r="L66" s="11"/>
      <c r="M66" s="11"/>
    </row>
    <row r="67" spans="1:13" ht="31.5">
      <c r="A67" s="582"/>
      <c r="B67" s="827" t="s">
        <v>711</v>
      </c>
      <c r="C67" s="290">
        <v>901</v>
      </c>
      <c r="D67" s="291">
        <v>103</v>
      </c>
      <c r="E67" s="292">
        <v>20400</v>
      </c>
      <c r="F67" s="293" t="s">
        <v>712</v>
      </c>
      <c r="G67" s="294">
        <v>834</v>
      </c>
      <c r="H67" s="294">
        <v>0</v>
      </c>
      <c r="I67" s="295">
        <v>0</v>
      </c>
      <c r="J67" s="11"/>
      <c r="K67" s="11"/>
      <c r="L67" s="11"/>
      <c r="M67" s="11"/>
    </row>
    <row r="68" spans="1:13" ht="47.25">
      <c r="A68" s="582"/>
      <c r="B68" s="827" t="s">
        <v>728</v>
      </c>
      <c r="C68" s="290">
        <v>901</v>
      </c>
      <c r="D68" s="291">
        <v>103</v>
      </c>
      <c r="E68" s="292">
        <v>20400</v>
      </c>
      <c r="F68" s="293" t="s">
        <v>729</v>
      </c>
      <c r="G68" s="294">
        <v>2794</v>
      </c>
      <c r="H68" s="294">
        <v>0</v>
      </c>
      <c r="I68" s="295">
        <v>0</v>
      </c>
      <c r="J68" s="11"/>
      <c r="K68" s="11"/>
      <c r="L68" s="11"/>
      <c r="M68" s="11"/>
    </row>
    <row r="69" spans="1:13" ht="31.5">
      <c r="A69" s="582"/>
      <c r="B69" s="827" t="s">
        <v>704</v>
      </c>
      <c r="C69" s="290">
        <v>901</v>
      </c>
      <c r="D69" s="291">
        <v>103</v>
      </c>
      <c r="E69" s="292">
        <v>20400</v>
      </c>
      <c r="F69" s="293" t="s">
        <v>705</v>
      </c>
      <c r="G69" s="294">
        <v>4878</v>
      </c>
      <c r="H69" s="294">
        <v>0</v>
      </c>
      <c r="I69" s="295">
        <v>0</v>
      </c>
      <c r="J69" s="11"/>
      <c r="K69" s="11"/>
      <c r="L69" s="11"/>
      <c r="M69" s="11"/>
    </row>
    <row r="70" spans="1:13" ht="31.5">
      <c r="A70" s="582"/>
      <c r="B70" s="827" t="s">
        <v>713</v>
      </c>
      <c r="C70" s="290">
        <v>901</v>
      </c>
      <c r="D70" s="291">
        <v>103</v>
      </c>
      <c r="E70" s="292">
        <v>20400</v>
      </c>
      <c r="F70" s="293" t="s">
        <v>714</v>
      </c>
      <c r="G70" s="294">
        <v>14</v>
      </c>
      <c r="H70" s="294">
        <v>0</v>
      </c>
      <c r="I70" s="295">
        <v>0</v>
      </c>
      <c r="J70" s="11"/>
      <c r="K70" s="11"/>
      <c r="L70" s="11"/>
      <c r="M70" s="11"/>
    </row>
    <row r="71" spans="1:13" ht="31.5">
      <c r="A71" s="582"/>
      <c r="B71" s="827" t="s">
        <v>730</v>
      </c>
      <c r="C71" s="290">
        <v>901</v>
      </c>
      <c r="D71" s="291">
        <v>103</v>
      </c>
      <c r="E71" s="292">
        <v>21200</v>
      </c>
      <c r="F71" s="293">
        <v>0</v>
      </c>
      <c r="G71" s="294">
        <v>4723</v>
      </c>
      <c r="H71" s="294">
        <v>3907</v>
      </c>
      <c r="I71" s="295">
        <v>0</v>
      </c>
      <c r="J71" s="11"/>
      <c r="K71" s="11"/>
      <c r="L71" s="11"/>
      <c r="M71" s="11"/>
    </row>
    <row r="72" spans="1:13" ht="15.75">
      <c r="A72" s="582"/>
      <c r="B72" s="827" t="s">
        <v>709</v>
      </c>
      <c r="C72" s="290">
        <v>901</v>
      </c>
      <c r="D72" s="291">
        <v>103</v>
      </c>
      <c r="E72" s="292">
        <v>21200</v>
      </c>
      <c r="F72" s="293" t="s">
        <v>710</v>
      </c>
      <c r="G72" s="294">
        <v>4673</v>
      </c>
      <c r="H72" s="294">
        <v>3907</v>
      </c>
      <c r="I72" s="295">
        <v>0</v>
      </c>
      <c r="J72" s="11"/>
      <c r="K72" s="11"/>
      <c r="L72" s="11"/>
      <c r="M72" s="11"/>
    </row>
    <row r="73" spans="1:13" ht="31.5">
      <c r="A73" s="582"/>
      <c r="B73" s="827" t="s">
        <v>711</v>
      </c>
      <c r="C73" s="290">
        <v>901</v>
      </c>
      <c r="D73" s="291">
        <v>103</v>
      </c>
      <c r="E73" s="292">
        <v>21200</v>
      </c>
      <c r="F73" s="293" t="s">
        <v>712</v>
      </c>
      <c r="G73" s="294">
        <v>50</v>
      </c>
      <c r="H73" s="294">
        <v>0</v>
      </c>
      <c r="I73" s="295">
        <v>0</v>
      </c>
      <c r="J73" s="11"/>
      <c r="K73" s="11"/>
      <c r="L73" s="11"/>
      <c r="M73" s="11"/>
    </row>
    <row r="74" spans="1:13" ht="15.75">
      <c r="A74" s="582"/>
      <c r="B74" s="827" t="s">
        <v>232</v>
      </c>
      <c r="C74" s="290">
        <v>901</v>
      </c>
      <c r="D74" s="291">
        <v>113</v>
      </c>
      <c r="E74" s="292">
        <v>0</v>
      </c>
      <c r="F74" s="293">
        <v>0</v>
      </c>
      <c r="G74" s="294">
        <v>400</v>
      </c>
      <c r="H74" s="294">
        <v>0</v>
      </c>
      <c r="I74" s="295">
        <v>0</v>
      </c>
      <c r="J74" s="11"/>
      <c r="K74" s="11"/>
      <c r="L74" s="11"/>
      <c r="M74" s="11"/>
    </row>
    <row r="75" spans="1:13" ht="47.25">
      <c r="A75" s="582"/>
      <c r="B75" s="827" t="s">
        <v>731</v>
      </c>
      <c r="C75" s="290">
        <v>901</v>
      </c>
      <c r="D75" s="291">
        <v>113</v>
      </c>
      <c r="E75" s="292">
        <v>920000</v>
      </c>
      <c r="F75" s="293">
        <v>0</v>
      </c>
      <c r="G75" s="294">
        <v>400</v>
      </c>
      <c r="H75" s="294">
        <v>0</v>
      </c>
      <c r="I75" s="295">
        <v>0</v>
      </c>
      <c r="J75" s="11"/>
      <c r="K75" s="11"/>
      <c r="L75" s="11"/>
      <c r="M75" s="11"/>
    </row>
    <row r="76" spans="1:13" ht="31.5">
      <c r="A76" s="582"/>
      <c r="B76" s="827" t="s">
        <v>732</v>
      </c>
      <c r="C76" s="290">
        <v>901</v>
      </c>
      <c r="D76" s="291">
        <v>113</v>
      </c>
      <c r="E76" s="292">
        <v>920300</v>
      </c>
      <c r="F76" s="293">
        <v>0</v>
      </c>
      <c r="G76" s="294">
        <v>400</v>
      </c>
      <c r="H76" s="294">
        <v>0</v>
      </c>
      <c r="I76" s="295">
        <v>0</v>
      </c>
      <c r="J76" s="11"/>
      <c r="K76" s="11"/>
      <c r="L76" s="11"/>
      <c r="M76" s="11"/>
    </row>
    <row r="77" spans="1:13" ht="31.5">
      <c r="A77" s="582"/>
      <c r="B77" s="827" t="s">
        <v>704</v>
      </c>
      <c r="C77" s="290">
        <v>901</v>
      </c>
      <c r="D77" s="291">
        <v>113</v>
      </c>
      <c r="E77" s="292">
        <v>920300</v>
      </c>
      <c r="F77" s="293" t="s">
        <v>705</v>
      </c>
      <c r="G77" s="294">
        <v>400</v>
      </c>
      <c r="H77" s="294">
        <v>0</v>
      </c>
      <c r="I77" s="295">
        <v>0</v>
      </c>
      <c r="J77" s="11"/>
      <c r="K77" s="11"/>
      <c r="L77" s="11"/>
      <c r="M77" s="11"/>
    </row>
    <row r="78" spans="1:13" ht="31.5">
      <c r="A78" s="582"/>
      <c r="B78" s="827" t="s">
        <v>272</v>
      </c>
      <c r="C78" s="290">
        <v>901</v>
      </c>
      <c r="D78" s="291">
        <v>1006</v>
      </c>
      <c r="E78" s="292">
        <v>0</v>
      </c>
      <c r="F78" s="293">
        <v>0</v>
      </c>
      <c r="G78" s="294">
        <v>2512</v>
      </c>
      <c r="H78" s="294">
        <v>0</v>
      </c>
      <c r="I78" s="295">
        <v>0</v>
      </c>
      <c r="J78" s="11"/>
      <c r="K78" s="11"/>
      <c r="L78" s="11"/>
      <c r="M78" s="11"/>
    </row>
    <row r="79" spans="1:13" ht="31.5">
      <c r="A79" s="582"/>
      <c r="B79" s="827" t="s">
        <v>733</v>
      </c>
      <c r="C79" s="290">
        <v>901</v>
      </c>
      <c r="D79" s="291">
        <v>1006</v>
      </c>
      <c r="E79" s="292">
        <v>4910000</v>
      </c>
      <c r="F79" s="293">
        <v>0</v>
      </c>
      <c r="G79" s="294">
        <v>2512</v>
      </c>
      <c r="H79" s="294">
        <v>0</v>
      </c>
      <c r="I79" s="295">
        <v>0</v>
      </c>
      <c r="J79" s="11"/>
      <c r="K79" s="11"/>
      <c r="L79" s="11"/>
      <c r="M79" s="11"/>
    </row>
    <row r="80" spans="1:13" ht="47.25">
      <c r="A80" s="582"/>
      <c r="B80" s="827" t="s">
        <v>734</v>
      </c>
      <c r="C80" s="290">
        <v>901</v>
      </c>
      <c r="D80" s="291">
        <v>1006</v>
      </c>
      <c r="E80" s="292">
        <v>4910100</v>
      </c>
      <c r="F80" s="293">
        <v>0</v>
      </c>
      <c r="G80" s="294">
        <v>2512</v>
      </c>
      <c r="H80" s="294">
        <v>0</v>
      </c>
      <c r="I80" s="295">
        <v>0</v>
      </c>
      <c r="J80" s="11"/>
      <c r="K80" s="11"/>
      <c r="L80" s="11"/>
      <c r="M80" s="11"/>
    </row>
    <row r="81" spans="1:13" ht="47.25">
      <c r="A81" s="582"/>
      <c r="B81" s="827" t="s">
        <v>735</v>
      </c>
      <c r="C81" s="290">
        <v>901</v>
      </c>
      <c r="D81" s="291">
        <v>1006</v>
      </c>
      <c r="E81" s="292">
        <v>4910102</v>
      </c>
      <c r="F81" s="293">
        <v>0</v>
      </c>
      <c r="G81" s="294">
        <v>2512</v>
      </c>
      <c r="H81" s="294">
        <v>0</v>
      </c>
      <c r="I81" s="295">
        <v>0</v>
      </c>
      <c r="J81" s="11"/>
      <c r="K81" s="11"/>
      <c r="L81" s="11"/>
      <c r="M81" s="11"/>
    </row>
    <row r="82" spans="1:13" ht="31.5">
      <c r="A82" s="582"/>
      <c r="B82" s="827" t="s">
        <v>711</v>
      </c>
      <c r="C82" s="290">
        <v>901</v>
      </c>
      <c r="D82" s="291">
        <v>1006</v>
      </c>
      <c r="E82" s="292">
        <v>4910102</v>
      </c>
      <c r="F82" s="293" t="s">
        <v>712</v>
      </c>
      <c r="G82" s="294">
        <v>2512</v>
      </c>
      <c r="H82" s="294">
        <v>0</v>
      </c>
      <c r="I82" s="295">
        <v>0</v>
      </c>
      <c r="J82" s="11"/>
      <c r="K82" s="11"/>
      <c r="L82" s="11"/>
      <c r="M82" s="11"/>
    </row>
    <row r="83" spans="1:13" ht="47.25">
      <c r="A83" s="581">
        <v>4</v>
      </c>
      <c r="B83" s="826" t="s">
        <v>736</v>
      </c>
      <c r="C83" s="283">
        <v>902</v>
      </c>
      <c r="D83" s="284">
        <v>0</v>
      </c>
      <c r="E83" s="285">
        <v>0</v>
      </c>
      <c r="F83" s="286">
        <v>0</v>
      </c>
      <c r="G83" s="287">
        <v>18147.269000000004</v>
      </c>
      <c r="H83" s="287">
        <v>11598.032000000001</v>
      </c>
      <c r="I83" s="288">
        <v>0</v>
      </c>
      <c r="J83" s="11"/>
      <c r="K83" s="11"/>
      <c r="L83" s="11"/>
      <c r="M83" s="11"/>
    </row>
    <row r="84" spans="1:13" ht="63">
      <c r="A84" s="582"/>
      <c r="B84" s="827" t="s">
        <v>229</v>
      </c>
      <c r="C84" s="290">
        <v>902</v>
      </c>
      <c r="D84" s="291">
        <v>106</v>
      </c>
      <c r="E84" s="292">
        <v>0</v>
      </c>
      <c r="F84" s="293">
        <v>0</v>
      </c>
      <c r="G84" s="294">
        <v>17799.649000000005</v>
      </c>
      <c r="H84" s="294">
        <v>11598.032000000001</v>
      </c>
      <c r="I84" s="295">
        <v>0</v>
      </c>
      <c r="J84" s="11"/>
      <c r="K84" s="11"/>
      <c r="L84" s="11"/>
      <c r="M84" s="11"/>
    </row>
    <row r="85" spans="1:13" ht="31.5">
      <c r="A85" s="582"/>
      <c r="B85" s="827" t="s">
        <v>707</v>
      </c>
      <c r="C85" s="290">
        <v>902</v>
      </c>
      <c r="D85" s="291">
        <v>106</v>
      </c>
      <c r="E85" s="292">
        <v>20000</v>
      </c>
      <c r="F85" s="293">
        <v>0</v>
      </c>
      <c r="G85" s="294">
        <v>17799.649000000005</v>
      </c>
      <c r="H85" s="294">
        <v>11598.032000000001</v>
      </c>
      <c r="I85" s="295">
        <v>0</v>
      </c>
      <c r="J85" s="11"/>
      <c r="K85" s="11"/>
      <c r="L85" s="11"/>
      <c r="M85" s="11"/>
    </row>
    <row r="86" spans="1:13" ht="15.75">
      <c r="A86" s="582"/>
      <c r="B86" s="827" t="s">
        <v>708</v>
      </c>
      <c r="C86" s="290">
        <v>902</v>
      </c>
      <c r="D86" s="291">
        <v>106</v>
      </c>
      <c r="E86" s="292">
        <v>20400</v>
      </c>
      <c r="F86" s="293">
        <v>0</v>
      </c>
      <c r="G86" s="294">
        <v>15894.414000000004</v>
      </c>
      <c r="H86" s="294">
        <v>10161.6</v>
      </c>
      <c r="I86" s="295">
        <v>0</v>
      </c>
      <c r="J86" s="11"/>
      <c r="K86" s="11"/>
      <c r="L86" s="11"/>
      <c r="M86" s="11"/>
    </row>
    <row r="87" spans="1:13" ht="15.75">
      <c r="A87" s="582"/>
      <c r="B87" s="827" t="s">
        <v>709</v>
      </c>
      <c r="C87" s="290">
        <v>902</v>
      </c>
      <c r="D87" s="291">
        <v>106</v>
      </c>
      <c r="E87" s="292">
        <v>20400</v>
      </c>
      <c r="F87" s="293" t="s">
        <v>710</v>
      </c>
      <c r="G87" s="294">
        <v>13108.6</v>
      </c>
      <c r="H87" s="294">
        <v>10161.6</v>
      </c>
      <c r="I87" s="295">
        <v>0</v>
      </c>
      <c r="J87" s="11"/>
      <c r="K87" s="11"/>
      <c r="L87" s="11"/>
      <c r="M87" s="11"/>
    </row>
    <row r="88" spans="1:13" ht="31.5">
      <c r="A88" s="582"/>
      <c r="B88" s="827" t="s">
        <v>711</v>
      </c>
      <c r="C88" s="290">
        <v>902</v>
      </c>
      <c r="D88" s="291">
        <v>106</v>
      </c>
      <c r="E88" s="292">
        <v>20400</v>
      </c>
      <c r="F88" s="293" t="s">
        <v>712</v>
      </c>
      <c r="G88" s="294">
        <v>726.763</v>
      </c>
      <c r="H88" s="294">
        <v>0</v>
      </c>
      <c r="I88" s="295">
        <v>0</v>
      </c>
      <c r="J88" s="11"/>
      <c r="K88" s="11"/>
      <c r="L88" s="11"/>
      <c r="M88" s="11"/>
    </row>
    <row r="89" spans="1:13" ht="47.25">
      <c r="A89" s="582"/>
      <c r="B89" s="827" t="s">
        <v>728</v>
      </c>
      <c r="C89" s="290">
        <v>902</v>
      </c>
      <c r="D89" s="291">
        <v>106</v>
      </c>
      <c r="E89" s="292">
        <v>20400</v>
      </c>
      <c r="F89" s="293" t="s">
        <v>729</v>
      </c>
      <c r="G89" s="294">
        <v>592.47</v>
      </c>
      <c r="H89" s="294">
        <v>0</v>
      </c>
      <c r="I89" s="295">
        <v>0</v>
      </c>
      <c r="J89" s="11"/>
      <c r="K89" s="11"/>
      <c r="L89" s="11"/>
      <c r="M89" s="11"/>
    </row>
    <row r="90" spans="1:13" ht="31.5">
      <c r="A90" s="582"/>
      <c r="B90" s="827" t="s">
        <v>704</v>
      </c>
      <c r="C90" s="290">
        <v>902</v>
      </c>
      <c r="D90" s="291">
        <v>106</v>
      </c>
      <c r="E90" s="292">
        <v>20400</v>
      </c>
      <c r="F90" s="293" t="s">
        <v>705</v>
      </c>
      <c r="G90" s="294">
        <v>1441.3810000000003</v>
      </c>
      <c r="H90" s="294">
        <v>0</v>
      </c>
      <c r="I90" s="295">
        <v>0</v>
      </c>
      <c r="J90" s="11"/>
      <c r="K90" s="11"/>
      <c r="L90" s="11"/>
      <c r="M90" s="11"/>
    </row>
    <row r="91" spans="1:13" ht="31.5">
      <c r="A91" s="582"/>
      <c r="B91" s="827" t="s">
        <v>713</v>
      </c>
      <c r="C91" s="290">
        <v>902</v>
      </c>
      <c r="D91" s="291">
        <v>106</v>
      </c>
      <c r="E91" s="292">
        <v>20400</v>
      </c>
      <c r="F91" s="293" t="s">
        <v>714</v>
      </c>
      <c r="G91" s="294">
        <v>25.2</v>
      </c>
      <c r="H91" s="294">
        <v>0</v>
      </c>
      <c r="I91" s="295">
        <v>0</v>
      </c>
      <c r="J91" s="11"/>
      <c r="K91" s="11"/>
      <c r="L91" s="11"/>
      <c r="M91" s="11"/>
    </row>
    <row r="92" spans="1:13" ht="47.25">
      <c r="A92" s="582"/>
      <c r="B92" s="827" t="s">
        <v>737</v>
      </c>
      <c r="C92" s="290">
        <v>902</v>
      </c>
      <c r="D92" s="291">
        <v>106</v>
      </c>
      <c r="E92" s="292">
        <v>22500</v>
      </c>
      <c r="F92" s="293">
        <v>0</v>
      </c>
      <c r="G92" s="294">
        <v>1905.2350000000001</v>
      </c>
      <c r="H92" s="294">
        <v>1436.432</v>
      </c>
      <c r="I92" s="295">
        <v>0</v>
      </c>
      <c r="J92" s="11"/>
      <c r="K92" s="11"/>
      <c r="L92" s="11"/>
      <c r="M92" s="11"/>
    </row>
    <row r="93" spans="1:13" ht="15.75">
      <c r="A93" s="582"/>
      <c r="B93" s="827" t="s">
        <v>709</v>
      </c>
      <c r="C93" s="290">
        <v>902</v>
      </c>
      <c r="D93" s="291">
        <v>106</v>
      </c>
      <c r="E93" s="292">
        <v>22500</v>
      </c>
      <c r="F93" s="293" t="s">
        <v>710</v>
      </c>
      <c r="G93" s="294">
        <v>1853.432</v>
      </c>
      <c r="H93" s="294">
        <v>1436.432</v>
      </c>
      <c r="I93" s="295">
        <v>0</v>
      </c>
      <c r="J93" s="11"/>
      <c r="K93" s="11"/>
      <c r="L93" s="11"/>
      <c r="M93" s="11"/>
    </row>
    <row r="94" spans="1:13" ht="31.5">
      <c r="A94" s="582"/>
      <c r="B94" s="827" t="s">
        <v>711</v>
      </c>
      <c r="C94" s="290">
        <v>902</v>
      </c>
      <c r="D94" s="291">
        <v>106</v>
      </c>
      <c r="E94" s="292">
        <v>22500</v>
      </c>
      <c r="F94" s="293" t="s">
        <v>712</v>
      </c>
      <c r="G94" s="294">
        <v>51.803</v>
      </c>
      <c r="H94" s="294">
        <v>0</v>
      </c>
      <c r="I94" s="295">
        <v>0</v>
      </c>
      <c r="J94" s="11"/>
      <c r="K94" s="11"/>
      <c r="L94" s="11"/>
      <c r="M94" s="11"/>
    </row>
    <row r="95" spans="1:13" ht="31.5">
      <c r="A95" s="582"/>
      <c r="B95" s="827" t="s">
        <v>272</v>
      </c>
      <c r="C95" s="290">
        <v>902</v>
      </c>
      <c r="D95" s="291">
        <v>1006</v>
      </c>
      <c r="E95" s="292">
        <v>0</v>
      </c>
      <c r="F95" s="293">
        <v>0</v>
      </c>
      <c r="G95" s="294">
        <v>347.62</v>
      </c>
      <c r="H95" s="294">
        <v>0</v>
      </c>
      <c r="I95" s="295">
        <v>0</v>
      </c>
      <c r="J95" s="11"/>
      <c r="K95" s="11"/>
      <c r="L95" s="11"/>
      <c r="M95" s="11"/>
    </row>
    <row r="96" spans="1:13" ht="31.5">
      <c r="A96" s="582"/>
      <c r="B96" s="827" t="s">
        <v>733</v>
      </c>
      <c r="C96" s="290">
        <v>902</v>
      </c>
      <c r="D96" s="291">
        <v>1006</v>
      </c>
      <c r="E96" s="292">
        <v>4910000</v>
      </c>
      <c r="F96" s="293">
        <v>0</v>
      </c>
      <c r="G96" s="294">
        <v>347.62</v>
      </c>
      <c r="H96" s="294">
        <v>0</v>
      </c>
      <c r="I96" s="295">
        <v>0</v>
      </c>
      <c r="J96" s="11"/>
      <c r="K96" s="11"/>
      <c r="L96" s="11"/>
      <c r="M96" s="11"/>
    </row>
    <row r="97" spans="1:13" ht="47.25">
      <c r="A97" s="582"/>
      <c r="B97" s="827" t="s">
        <v>734</v>
      </c>
      <c r="C97" s="290">
        <v>902</v>
      </c>
      <c r="D97" s="291">
        <v>1006</v>
      </c>
      <c r="E97" s="292">
        <v>4910100</v>
      </c>
      <c r="F97" s="293">
        <v>0</v>
      </c>
      <c r="G97" s="294">
        <v>347.62</v>
      </c>
      <c r="H97" s="294">
        <v>0</v>
      </c>
      <c r="I97" s="295">
        <v>0</v>
      </c>
      <c r="J97" s="11"/>
      <c r="K97" s="11"/>
      <c r="L97" s="11"/>
      <c r="M97" s="11"/>
    </row>
    <row r="98" spans="1:13" ht="47.25">
      <c r="A98" s="582"/>
      <c r="B98" s="827" t="s">
        <v>735</v>
      </c>
      <c r="C98" s="290">
        <v>902</v>
      </c>
      <c r="D98" s="291">
        <v>1006</v>
      </c>
      <c r="E98" s="292">
        <v>4910102</v>
      </c>
      <c r="F98" s="293">
        <v>0</v>
      </c>
      <c r="G98" s="294">
        <v>347.62</v>
      </c>
      <c r="H98" s="294">
        <v>0</v>
      </c>
      <c r="I98" s="295">
        <v>0</v>
      </c>
      <c r="J98" s="11"/>
      <c r="K98" s="11"/>
      <c r="L98" s="11"/>
      <c r="M98" s="11"/>
    </row>
    <row r="99" spans="1:13" ht="31.5">
      <c r="A99" s="582"/>
      <c r="B99" s="827" t="s">
        <v>711</v>
      </c>
      <c r="C99" s="290">
        <v>902</v>
      </c>
      <c r="D99" s="291">
        <v>1006</v>
      </c>
      <c r="E99" s="292">
        <v>4910102</v>
      </c>
      <c r="F99" s="293" t="s">
        <v>712</v>
      </c>
      <c r="G99" s="294">
        <v>347.62</v>
      </c>
      <c r="H99" s="294">
        <v>0</v>
      </c>
      <c r="I99" s="295">
        <v>0</v>
      </c>
      <c r="J99" s="11"/>
      <c r="K99" s="11"/>
      <c r="L99" s="11"/>
      <c r="M99" s="11"/>
    </row>
    <row r="100" spans="1:13" ht="31.5">
      <c r="A100" s="581">
        <v>5</v>
      </c>
      <c r="B100" s="826" t="s">
        <v>738</v>
      </c>
      <c r="C100" s="283">
        <v>903</v>
      </c>
      <c r="D100" s="284">
        <v>0</v>
      </c>
      <c r="E100" s="285">
        <v>0</v>
      </c>
      <c r="F100" s="286">
        <v>0</v>
      </c>
      <c r="G100" s="287">
        <v>115101.77103999999</v>
      </c>
      <c r="H100" s="287">
        <v>37719.329999999994</v>
      </c>
      <c r="I100" s="288">
        <v>0</v>
      </c>
      <c r="J100" s="11"/>
      <c r="K100" s="11"/>
      <c r="L100" s="11"/>
      <c r="M100" s="11"/>
    </row>
    <row r="101" spans="1:13" ht="78.75">
      <c r="A101" s="582"/>
      <c r="B101" s="827" t="s">
        <v>228</v>
      </c>
      <c r="C101" s="290">
        <v>903</v>
      </c>
      <c r="D101" s="291">
        <v>104</v>
      </c>
      <c r="E101" s="292">
        <v>0</v>
      </c>
      <c r="F101" s="293">
        <v>0</v>
      </c>
      <c r="G101" s="294">
        <v>52190.453</v>
      </c>
      <c r="H101" s="294">
        <v>35156.037</v>
      </c>
      <c r="I101" s="295">
        <v>0</v>
      </c>
      <c r="J101" s="11"/>
      <c r="K101" s="11"/>
      <c r="L101" s="11"/>
      <c r="M101" s="11"/>
    </row>
    <row r="102" spans="1:13" ht="31.5">
      <c r="A102" s="582"/>
      <c r="B102" s="827" t="s">
        <v>707</v>
      </c>
      <c r="C102" s="290">
        <v>903</v>
      </c>
      <c r="D102" s="291">
        <v>104</v>
      </c>
      <c r="E102" s="292">
        <v>20000</v>
      </c>
      <c r="F102" s="293">
        <v>0</v>
      </c>
      <c r="G102" s="294">
        <v>52190.453</v>
      </c>
      <c r="H102" s="294">
        <v>35156.037</v>
      </c>
      <c r="I102" s="295">
        <v>0</v>
      </c>
      <c r="J102" s="11"/>
      <c r="K102" s="11"/>
      <c r="L102" s="11"/>
      <c r="M102" s="11"/>
    </row>
    <row r="103" spans="1:13" ht="15.75">
      <c r="A103" s="582"/>
      <c r="B103" s="827" t="s">
        <v>708</v>
      </c>
      <c r="C103" s="290">
        <v>903</v>
      </c>
      <c r="D103" s="291">
        <v>104</v>
      </c>
      <c r="E103" s="292">
        <v>20400</v>
      </c>
      <c r="F103" s="293">
        <v>0</v>
      </c>
      <c r="G103" s="294">
        <v>49180.897000000004</v>
      </c>
      <c r="H103" s="294">
        <v>32538.981</v>
      </c>
      <c r="I103" s="295">
        <v>0</v>
      </c>
      <c r="J103" s="11"/>
      <c r="K103" s="11"/>
      <c r="L103" s="11"/>
      <c r="M103" s="11"/>
    </row>
    <row r="104" spans="1:13" ht="15.75">
      <c r="A104" s="582"/>
      <c r="B104" s="827" t="s">
        <v>709</v>
      </c>
      <c r="C104" s="290">
        <v>903</v>
      </c>
      <c r="D104" s="291">
        <v>104</v>
      </c>
      <c r="E104" s="292">
        <v>20400</v>
      </c>
      <c r="F104" s="293" t="s">
        <v>710</v>
      </c>
      <c r="G104" s="294">
        <v>41890.987</v>
      </c>
      <c r="H104" s="294">
        <v>32057.037</v>
      </c>
      <c r="I104" s="295">
        <v>0</v>
      </c>
      <c r="J104" s="11"/>
      <c r="K104" s="11"/>
      <c r="L104" s="11"/>
      <c r="M104" s="11"/>
    </row>
    <row r="105" spans="1:13" ht="31.5">
      <c r="A105" s="582"/>
      <c r="B105" s="827" t="s">
        <v>711</v>
      </c>
      <c r="C105" s="290">
        <v>903</v>
      </c>
      <c r="D105" s="291">
        <v>104</v>
      </c>
      <c r="E105" s="292">
        <v>20400</v>
      </c>
      <c r="F105" s="293" t="s">
        <v>712</v>
      </c>
      <c r="G105" s="294">
        <v>4963.414</v>
      </c>
      <c r="H105" s="294">
        <v>0</v>
      </c>
      <c r="I105" s="295">
        <v>0</v>
      </c>
      <c r="J105" s="11"/>
      <c r="K105" s="11"/>
      <c r="L105" s="11"/>
      <c r="M105" s="11"/>
    </row>
    <row r="106" spans="1:13" ht="31.5">
      <c r="A106" s="582"/>
      <c r="B106" s="827" t="s">
        <v>704</v>
      </c>
      <c r="C106" s="290">
        <v>903</v>
      </c>
      <c r="D106" s="291">
        <v>104</v>
      </c>
      <c r="E106" s="292">
        <v>20400</v>
      </c>
      <c r="F106" s="293" t="s">
        <v>705</v>
      </c>
      <c r="G106" s="294">
        <v>631</v>
      </c>
      <c r="H106" s="294">
        <v>0</v>
      </c>
      <c r="I106" s="295">
        <v>0</v>
      </c>
      <c r="J106" s="11"/>
      <c r="K106" s="11"/>
      <c r="L106" s="11"/>
      <c r="M106" s="11"/>
    </row>
    <row r="107" spans="1:13" ht="31.5">
      <c r="A107" s="582"/>
      <c r="B107" s="827" t="s">
        <v>713</v>
      </c>
      <c r="C107" s="290">
        <v>903</v>
      </c>
      <c r="D107" s="291">
        <v>104</v>
      </c>
      <c r="E107" s="292">
        <v>20400</v>
      </c>
      <c r="F107" s="293" t="s">
        <v>714</v>
      </c>
      <c r="G107" s="294">
        <v>490.096</v>
      </c>
      <c r="H107" s="294">
        <v>0</v>
      </c>
      <c r="I107" s="295">
        <v>0</v>
      </c>
      <c r="J107" s="11"/>
      <c r="K107" s="11"/>
      <c r="L107" s="11"/>
      <c r="M107" s="11"/>
    </row>
    <row r="108" spans="1:13" ht="94.5">
      <c r="A108" s="582"/>
      <c r="B108" s="827" t="s">
        <v>739</v>
      </c>
      <c r="C108" s="290">
        <v>903</v>
      </c>
      <c r="D108" s="291">
        <v>104</v>
      </c>
      <c r="E108" s="292">
        <v>20401</v>
      </c>
      <c r="F108" s="293">
        <v>0</v>
      </c>
      <c r="G108" s="294">
        <v>1205.4</v>
      </c>
      <c r="H108" s="294">
        <v>481.944</v>
      </c>
      <c r="I108" s="295">
        <v>0</v>
      </c>
      <c r="J108" s="11"/>
      <c r="K108" s="11"/>
      <c r="L108" s="11"/>
      <c r="M108" s="11"/>
    </row>
    <row r="109" spans="1:13" ht="15.75">
      <c r="A109" s="582"/>
      <c r="B109" s="827" t="s">
        <v>709</v>
      </c>
      <c r="C109" s="290">
        <v>903</v>
      </c>
      <c r="D109" s="291">
        <v>104</v>
      </c>
      <c r="E109" s="292">
        <v>20401</v>
      </c>
      <c r="F109" s="293" t="s">
        <v>710</v>
      </c>
      <c r="G109" s="294">
        <v>646.769</v>
      </c>
      <c r="H109" s="294">
        <v>481.944</v>
      </c>
      <c r="I109" s="295">
        <v>0</v>
      </c>
      <c r="J109" s="11"/>
      <c r="K109" s="11"/>
      <c r="L109" s="11"/>
      <c r="M109" s="11"/>
    </row>
    <row r="110" spans="1:13" ht="31.5">
      <c r="A110" s="582"/>
      <c r="B110" s="827" t="s">
        <v>704</v>
      </c>
      <c r="C110" s="290">
        <v>903</v>
      </c>
      <c r="D110" s="291">
        <v>104</v>
      </c>
      <c r="E110" s="292">
        <v>20401</v>
      </c>
      <c r="F110" s="293" t="s">
        <v>705</v>
      </c>
      <c r="G110" s="294">
        <v>558.631</v>
      </c>
      <c r="H110" s="294">
        <v>0</v>
      </c>
      <c r="I110" s="295">
        <v>0</v>
      </c>
      <c r="J110" s="11"/>
      <c r="K110" s="11"/>
      <c r="L110" s="11"/>
      <c r="M110" s="11"/>
    </row>
    <row r="111" spans="1:13" ht="47.25">
      <c r="A111" s="582"/>
      <c r="B111" s="827" t="s">
        <v>740</v>
      </c>
      <c r="C111" s="290">
        <v>903</v>
      </c>
      <c r="D111" s="291">
        <v>104</v>
      </c>
      <c r="E111" s="292">
        <v>20800</v>
      </c>
      <c r="F111" s="293">
        <v>0</v>
      </c>
      <c r="G111" s="294">
        <v>3009.556</v>
      </c>
      <c r="H111" s="294">
        <v>2617.056</v>
      </c>
      <c r="I111" s="295">
        <v>0</v>
      </c>
      <c r="J111" s="11"/>
      <c r="K111" s="11"/>
      <c r="L111" s="11"/>
      <c r="M111" s="11"/>
    </row>
    <row r="112" spans="1:13" ht="15.75">
      <c r="A112" s="582"/>
      <c r="B112" s="827" t="s">
        <v>709</v>
      </c>
      <c r="C112" s="290">
        <v>903</v>
      </c>
      <c r="D112" s="291">
        <v>104</v>
      </c>
      <c r="E112" s="292">
        <v>20800</v>
      </c>
      <c r="F112" s="293" t="s">
        <v>710</v>
      </c>
      <c r="G112" s="294">
        <v>3009.556</v>
      </c>
      <c r="H112" s="294">
        <v>2617.056</v>
      </c>
      <c r="I112" s="295">
        <v>0</v>
      </c>
      <c r="J112" s="11"/>
      <c r="K112" s="11"/>
      <c r="L112" s="11"/>
      <c r="M112" s="11"/>
    </row>
    <row r="113" spans="1:13" ht="15.75">
      <c r="A113" s="582"/>
      <c r="B113" s="827" t="s">
        <v>232</v>
      </c>
      <c r="C113" s="290">
        <v>903</v>
      </c>
      <c r="D113" s="291">
        <v>113</v>
      </c>
      <c r="E113" s="292">
        <v>0</v>
      </c>
      <c r="F113" s="293">
        <v>0</v>
      </c>
      <c r="G113" s="294">
        <v>8941.96662</v>
      </c>
      <c r="H113" s="294">
        <v>2563.293</v>
      </c>
      <c r="I113" s="295">
        <v>0</v>
      </c>
      <c r="J113" s="11"/>
      <c r="K113" s="11"/>
      <c r="L113" s="11"/>
      <c r="M113" s="11"/>
    </row>
    <row r="114" spans="1:13" ht="47.25">
      <c r="A114" s="582"/>
      <c r="B114" s="827" t="s">
        <v>731</v>
      </c>
      <c r="C114" s="290">
        <v>903</v>
      </c>
      <c r="D114" s="291">
        <v>113</v>
      </c>
      <c r="E114" s="292">
        <v>920000</v>
      </c>
      <c r="F114" s="293">
        <v>0</v>
      </c>
      <c r="G114" s="294">
        <v>3700.47362</v>
      </c>
      <c r="H114" s="294">
        <v>0</v>
      </c>
      <c r="I114" s="295">
        <v>0</v>
      </c>
      <c r="J114" s="11"/>
      <c r="K114" s="11"/>
      <c r="L114" s="11"/>
      <c r="M114" s="11"/>
    </row>
    <row r="115" spans="1:13" ht="31.5">
      <c r="A115" s="582"/>
      <c r="B115" s="827" t="s">
        <v>732</v>
      </c>
      <c r="C115" s="290">
        <v>903</v>
      </c>
      <c r="D115" s="291">
        <v>113</v>
      </c>
      <c r="E115" s="292">
        <v>920300</v>
      </c>
      <c r="F115" s="293">
        <v>0</v>
      </c>
      <c r="G115" s="294">
        <v>3700.47362</v>
      </c>
      <c r="H115" s="294">
        <v>0</v>
      </c>
      <c r="I115" s="295">
        <v>0</v>
      </c>
      <c r="J115" s="11"/>
      <c r="K115" s="11"/>
      <c r="L115" s="11"/>
      <c r="M115" s="11"/>
    </row>
    <row r="116" spans="1:13" ht="31.5">
      <c r="A116" s="582"/>
      <c r="B116" s="827" t="s">
        <v>704</v>
      </c>
      <c r="C116" s="290">
        <v>903</v>
      </c>
      <c r="D116" s="291">
        <v>113</v>
      </c>
      <c r="E116" s="292">
        <v>920300</v>
      </c>
      <c r="F116" s="293" t="s">
        <v>705</v>
      </c>
      <c r="G116" s="294">
        <v>2684.17</v>
      </c>
      <c r="H116" s="294">
        <v>0</v>
      </c>
      <c r="I116" s="295">
        <v>0</v>
      </c>
      <c r="J116" s="11"/>
      <c r="K116" s="11"/>
      <c r="L116" s="11"/>
      <c r="M116" s="11"/>
    </row>
    <row r="117" spans="1:13" ht="31.5">
      <c r="A117" s="582"/>
      <c r="B117" s="827" t="s">
        <v>741</v>
      </c>
      <c r="C117" s="290">
        <v>903</v>
      </c>
      <c r="D117" s="291">
        <v>113</v>
      </c>
      <c r="E117" s="292">
        <v>920309</v>
      </c>
      <c r="F117" s="293">
        <v>0</v>
      </c>
      <c r="G117" s="294">
        <v>800</v>
      </c>
      <c r="H117" s="294">
        <v>0</v>
      </c>
      <c r="I117" s="295">
        <v>0</v>
      </c>
      <c r="J117" s="11"/>
      <c r="K117" s="11"/>
      <c r="L117" s="11"/>
      <c r="M117" s="11"/>
    </row>
    <row r="118" spans="1:13" ht="31.5">
      <c r="A118" s="582"/>
      <c r="B118" s="827" t="s">
        <v>704</v>
      </c>
      <c r="C118" s="290">
        <v>903</v>
      </c>
      <c r="D118" s="291">
        <v>113</v>
      </c>
      <c r="E118" s="292">
        <v>920309</v>
      </c>
      <c r="F118" s="293" t="s">
        <v>705</v>
      </c>
      <c r="G118" s="294">
        <v>800</v>
      </c>
      <c r="H118" s="294">
        <v>0</v>
      </c>
      <c r="I118" s="295">
        <v>0</v>
      </c>
      <c r="J118" s="11"/>
      <c r="K118" s="11"/>
      <c r="L118" s="11"/>
      <c r="M118" s="11"/>
    </row>
    <row r="119" spans="1:13" ht="15.75">
      <c r="A119" s="582"/>
      <c r="B119" s="827" t="s">
        <v>742</v>
      </c>
      <c r="C119" s="290">
        <v>903</v>
      </c>
      <c r="D119" s="291">
        <v>113</v>
      </c>
      <c r="E119" s="292">
        <v>920380</v>
      </c>
      <c r="F119" s="293">
        <v>0</v>
      </c>
      <c r="G119" s="294">
        <v>216.30362</v>
      </c>
      <c r="H119" s="294">
        <v>0</v>
      </c>
      <c r="I119" s="295">
        <v>0</v>
      </c>
      <c r="J119" s="11"/>
      <c r="K119" s="11"/>
      <c r="L119" s="11"/>
      <c r="M119" s="11"/>
    </row>
    <row r="120" spans="1:13" ht="31.5">
      <c r="A120" s="582"/>
      <c r="B120" s="827" t="s">
        <v>713</v>
      </c>
      <c r="C120" s="290">
        <v>903</v>
      </c>
      <c r="D120" s="291">
        <v>113</v>
      </c>
      <c r="E120" s="292">
        <v>920380</v>
      </c>
      <c r="F120" s="293" t="s">
        <v>714</v>
      </c>
      <c r="G120" s="294">
        <v>216.30362</v>
      </c>
      <c r="H120" s="294">
        <v>0</v>
      </c>
      <c r="I120" s="295">
        <v>0</v>
      </c>
      <c r="J120" s="11"/>
      <c r="K120" s="11"/>
      <c r="L120" s="11"/>
      <c r="M120" s="11"/>
    </row>
    <row r="121" spans="1:13" ht="31.5">
      <c r="A121" s="582"/>
      <c r="B121" s="827" t="s">
        <v>743</v>
      </c>
      <c r="C121" s="290">
        <v>903</v>
      </c>
      <c r="D121" s="291">
        <v>113</v>
      </c>
      <c r="E121" s="292">
        <v>930000</v>
      </c>
      <c r="F121" s="293">
        <v>0</v>
      </c>
      <c r="G121" s="294">
        <v>3701.4930000000004</v>
      </c>
      <c r="H121" s="294">
        <v>2563.293</v>
      </c>
      <c r="I121" s="295">
        <v>0</v>
      </c>
      <c r="J121" s="11"/>
      <c r="K121" s="11"/>
      <c r="L121" s="11"/>
      <c r="M121" s="11"/>
    </row>
    <row r="122" spans="1:13" ht="31.5">
      <c r="A122" s="582"/>
      <c r="B122" s="827" t="s">
        <v>744</v>
      </c>
      <c r="C122" s="290">
        <v>903</v>
      </c>
      <c r="D122" s="291">
        <v>113</v>
      </c>
      <c r="E122" s="292">
        <v>939900</v>
      </c>
      <c r="F122" s="293">
        <v>0</v>
      </c>
      <c r="G122" s="294">
        <v>3701.4930000000004</v>
      </c>
      <c r="H122" s="294">
        <v>2563.293</v>
      </c>
      <c r="I122" s="295">
        <v>0</v>
      </c>
      <c r="J122" s="11"/>
      <c r="K122" s="11"/>
      <c r="L122" s="11"/>
      <c r="M122" s="11"/>
    </row>
    <row r="123" spans="1:13" ht="47.25">
      <c r="A123" s="582"/>
      <c r="B123" s="827" t="s">
        <v>745</v>
      </c>
      <c r="C123" s="290">
        <v>903</v>
      </c>
      <c r="D123" s="291">
        <v>113</v>
      </c>
      <c r="E123" s="292">
        <v>939920</v>
      </c>
      <c r="F123" s="293">
        <v>0</v>
      </c>
      <c r="G123" s="294">
        <v>3701.4930000000004</v>
      </c>
      <c r="H123" s="294">
        <v>2563.293</v>
      </c>
      <c r="I123" s="295">
        <v>0</v>
      </c>
      <c r="J123" s="11"/>
      <c r="K123" s="11"/>
      <c r="L123" s="11"/>
      <c r="M123" s="11"/>
    </row>
    <row r="124" spans="1:13" ht="15.75">
      <c r="A124" s="582"/>
      <c r="B124" s="827" t="s">
        <v>709</v>
      </c>
      <c r="C124" s="290">
        <v>903</v>
      </c>
      <c r="D124" s="291">
        <v>113</v>
      </c>
      <c r="E124" s="292">
        <v>939920</v>
      </c>
      <c r="F124" s="293" t="s">
        <v>710</v>
      </c>
      <c r="G124" s="294">
        <v>3306.4930000000004</v>
      </c>
      <c r="H124" s="294">
        <v>2563.293</v>
      </c>
      <c r="I124" s="295">
        <v>0</v>
      </c>
      <c r="J124" s="11"/>
      <c r="K124" s="11"/>
      <c r="L124" s="11"/>
      <c r="M124" s="11"/>
    </row>
    <row r="125" spans="1:13" ht="31.5">
      <c r="A125" s="582"/>
      <c r="B125" s="827" t="s">
        <v>711</v>
      </c>
      <c r="C125" s="290">
        <v>903</v>
      </c>
      <c r="D125" s="291">
        <v>113</v>
      </c>
      <c r="E125" s="292">
        <v>939920</v>
      </c>
      <c r="F125" s="293" t="s">
        <v>712</v>
      </c>
      <c r="G125" s="294">
        <v>395</v>
      </c>
      <c r="H125" s="294">
        <v>0</v>
      </c>
      <c r="I125" s="295">
        <v>0</v>
      </c>
      <c r="J125" s="11"/>
      <c r="K125" s="11"/>
      <c r="L125" s="11"/>
      <c r="M125" s="11"/>
    </row>
    <row r="126" spans="1:13" ht="15.75">
      <c r="A126" s="582"/>
      <c r="B126" s="827" t="s">
        <v>746</v>
      </c>
      <c r="C126" s="290">
        <v>903</v>
      </c>
      <c r="D126" s="291">
        <v>113</v>
      </c>
      <c r="E126" s="292">
        <v>7950000</v>
      </c>
      <c r="F126" s="293">
        <v>0</v>
      </c>
      <c r="G126" s="294">
        <v>1540</v>
      </c>
      <c r="H126" s="294">
        <v>0</v>
      </c>
      <c r="I126" s="295">
        <v>0</v>
      </c>
      <c r="J126" s="11"/>
      <c r="K126" s="11"/>
      <c r="L126" s="11"/>
      <c r="M126" s="11"/>
    </row>
    <row r="127" spans="1:13" ht="15.75">
      <c r="A127" s="582"/>
      <c r="B127" s="827" t="s">
        <v>746</v>
      </c>
      <c r="C127" s="290">
        <v>903</v>
      </c>
      <c r="D127" s="291">
        <v>113</v>
      </c>
      <c r="E127" s="292">
        <v>7950000</v>
      </c>
      <c r="F127" s="293">
        <v>0</v>
      </c>
      <c r="G127" s="294">
        <v>1540</v>
      </c>
      <c r="H127" s="294">
        <v>0</v>
      </c>
      <c r="I127" s="295">
        <v>0</v>
      </c>
      <c r="J127" s="11"/>
      <c r="K127" s="11"/>
      <c r="L127" s="11"/>
      <c r="M127" s="11"/>
    </row>
    <row r="128" spans="1:13" ht="126">
      <c r="A128" s="582"/>
      <c r="B128" s="827" t="s">
        <v>1122</v>
      </c>
      <c r="C128" s="290">
        <v>903</v>
      </c>
      <c r="D128" s="291">
        <v>113</v>
      </c>
      <c r="E128" s="292">
        <v>7950004</v>
      </c>
      <c r="F128" s="293">
        <v>0</v>
      </c>
      <c r="G128" s="294">
        <v>40</v>
      </c>
      <c r="H128" s="294">
        <v>0</v>
      </c>
      <c r="I128" s="295">
        <v>0</v>
      </c>
      <c r="J128" s="11"/>
      <c r="K128" s="11"/>
      <c r="L128" s="11"/>
      <c r="M128" s="11"/>
    </row>
    <row r="129" spans="1:13" ht="47.25">
      <c r="A129" s="582"/>
      <c r="B129" s="827" t="s">
        <v>747</v>
      </c>
      <c r="C129" s="290">
        <v>903</v>
      </c>
      <c r="D129" s="291">
        <v>113</v>
      </c>
      <c r="E129" s="292">
        <v>7950004</v>
      </c>
      <c r="F129" s="293" t="s">
        <v>748</v>
      </c>
      <c r="G129" s="294">
        <v>40</v>
      </c>
      <c r="H129" s="294">
        <v>0</v>
      </c>
      <c r="I129" s="295">
        <v>0</v>
      </c>
      <c r="J129" s="11"/>
      <c r="K129" s="11"/>
      <c r="L129" s="11"/>
      <c r="M129" s="11"/>
    </row>
    <row r="130" spans="1:13" ht="126">
      <c r="A130" s="582"/>
      <c r="B130" s="827" t="s">
        <v>1123</v>
      </c>
      <c r="C130" s="290">
        <v>903</v>
      </c>
      <c r="D130" s="291">
        <v>113</v>
      </c>
      <c r="E130" s="292">
        <v>7950006</v>
      </c>
      <c r="F130" s="293">
        <v>0</v>
      </c>
      <c r="G130" s="294">
        <v>1500</v>
      </c>
      <c r="H130" s="294">
        <v>0</v>
      </c>
      <c r="I130" s="295">
        <v>0</v>
      </c>
      <c r="J130" s="11"/>
      <c r="K130" s="11"/>
      <c r="L130" s="11"/>
      <c r="M130" s="11"/>
    </row>
    <row r="131" spans="1:13" ht="47.25">
      <c r="A131" s="582"/>
      <c r="B131" s="827" t="s">
        <v>747</v>
      </c>
      <c r="C131" s="290">
        <v>903</v>
      </c>
      <c r="D131" s="291">
        <v>113</v>
      </c>
      <c r="E131" s="292">
        <v>7950006</v>
      </c>
      <c r="F131" s="293" t="s">
        <v>748</v>
      </c>
      <c r="G131" s="294">
        <v>1500</v>
      </c>
      <c r="H131" s="294">
        <v>0</v>
      </c>
      <c r="I131" s="295">
        <v>0</v>
      </c>
      <c r="J131" s="11"/>
      <c r="K131" s="11"/>
      <c r="L131" s="11"/>
      <c r="M131" s="11"/>
    </row>
    <row r="132" spans="1:13" ht="47.25">
      <c r="A132" s="582"/>
      <c r="B132" s="827" t="s">
        <v>236</v>
      </c>
      <c r="C132" s="290">
        <v>903</v>
      </c>
      <c r="D132" s="291">
        <v>314</v>
      </c>
      <c r="E132" s="292">
        <v>0</v>
      </c>
      <c r="F132" s="293">
        <v>0</v>
      </c>
      <c r="G132" s="294">
        <v>21.96</v>
      </c>
      <c r="H132" s="294">
        <v>0</v>
      </c>
      <c r="I132" s="295">
        <v>0</v>
      </c>
      <c r="J132" s="11"/>
      <c r="K132" s="11"/>
      <c r="L132" s="11"/>
      <c r="M132" s="11"/>
    </row>
    <row r="133" spans="1:13" ht="15.75">
      <c r="A133" s="582"/>
      <c r="B133" s="827" t="s">
        <v>746</v>
      </c>
      <c r="C133" s="290">
        <v>903</v>
      </c>
      <c r="D133" s="291">
        <v>314</v>
      </c>
      <c r="E133" s="292">
        <v>7950000</v>
      </c>
      <c r="F133" s="293">
        <v>0</v>
      </c>
      <c r="G133" s="294">
        <v>21.96</v>
      </c>
      <c r="H133" s="294">
        <v>0</v>
      </c>
      <c r="I133" s="295">
        <v>0</v>
      </c>
      <c r="J133" s="11"/>
      <c r="K133" s="11"/>
      <c r="L133" s="11"/>
      <c r="M133" s="11"/>
    </row>
    <row r="134" spans="1:13" ht="15.75">
      <c r="A134" s="582"/>
      <c r="B134" s="827" t="s">
        <v>746</v>
      </c>
      <c r="C134" s="290">
        <v>903</v>
      </c>
      <c r="D134" s="291">
        <v>314</v>
      </c>
      <c r="E134" s="292">
        <v>7950000</v>
      </c>
      <c r="F134" s="293">
        <v>0</v>
      </c>
      <c r="G134" s="294">
        <v>21.96</v>
      </c>
      <c r="H134" s="294">
        <v>0</v>
      </c>
      <c r="I134" s="295">
        <v>0</v>
      </c>
      <c r="J134" s="11"/>
      <c r="K134" s="11"/>
      <c r="L134" s="11"/>
      <c r="M134" s="11"/>
    </row>
    <row r="135" spans="1:13" ht="94.5">
      <c r="A135" s="582"/>
      <c r="B135" s="827" t="s">
        <v>749</v>
      </c>
      <c r="C135" s="290">
        <v>903</v>
      </c>
      <c r="D135" s="291">
        <v>314</v>
      </c>
      <c r="E135" s="292">
        <v>7950009</v>
      </c>
      <c r="F135" s="293">
        <v>0</v>
      </c>
      <c r="G135" s="294">
        <v>21.96</v>
      </c>
      <c r="H135" s="294">
        <v>0</v>
      </c>
      <c r="I135" s="295">
        <v>0</v>
      </c>
      <c r="J135" s="11"/>
      <c r="K135" s="11"/>
      <c r="L135" s="11"/>
      <c r="M135" s="11"/>
    </row>
    <row r="136" spans="1:13" ht="31.5">
      <c r="A136" s="582"/>
      <c r="B136" s="827" t="s">
        <v>704</v>
      </c>
      <c r="C136" s="290">
        <v>903</v>
      </c>
      <c r="D136" s="291">
        <v>314</v>
      </c>
      <c r="E136" s="292">
        <v>7950009</v>
      </c>
      <c r="F136" s="293" t="s">
        <v>705</v>
      </c>
      <c r="G136" s="294">
        <v>21.96</v>
      </c>
      <c r="H136" s="294">
        <v>0</v>
      </c>
      <c r="I136" s="295">
        <v>0</v>
      </c>
      <c r="J136" s="11"/>
      <c r="K136" s="11"/>
      <c r="L136" s="11"/>
      <c r="M136" s="11"/>
    </row>
    <row r="137" spans="1:13" ht="15.75">
      <c r="A137" s="582"/>
      <c r="B137" s="827" t="s">
        <v>246</v>
      </c>
      <c r="C137" s="290">
        <v>903</v>
      </c>
      <c r="D137" s="291">
        <v>502</v>
      </c>
      <c r="E137" s="292">
        <v>0</v>
      </c>
      <c r="F137" s="293">
        <v>0</v>
      </c>
      <c r="G137" s="294">
        <v>49849.239</v>
      </c>
      <c r="H137" s="294">
        <v>0</v>
      </c>
      <c r="I137" s="295">
        <v>0</v>
      </c>
      <c r="J137" s="11"/>
      <c r="K137" s="11"/>
      <c r="L137" s="11"/>
      <c r="M137" s="11"/>
    </row>
    <row r="138" spans="1:13" ht="47.25">
      <c r="A138" s="582"/>
      <c r="B138" s="827" t="s">
        <v>731</v>
      </c>
      <c r="C138" s="290">
        <v>903</v>
      </c>
      <c r="D138" s="291">
        <v>502</v>
      </c>
      <c r="E138" s="292">
        <v>920000</v>
      </c>
      <c r="F138" s="293">
        <v>0</v>
      </c>
      <c r="G138" s="294">
        <v>38921.404</v>
      </c>
      <c r="H138" s="294">
        <v>0</v>
      </c>
      <c r="I138" s="295">
        <v>0</v>
      </c>
      <c r="J138" s="11"/>
      <c r="K138" s="11"/>
      <c r="L138" s="11"/>
      <c r="M138" s="11"/>
    </row>
    <row r="139" spans="1:13" ht="31.5">
      <c r="A139" s="582"/>
      <c r="B139" s="827" t="s">
        <v>732</v>
      </c>
      <c r="C139" s="290">
        <v>903</v>
      </c>
      <c r="D139" s="291">
        <v>502</v>
      </c>
      <c r="E139" s="292">
        <v>920300</v>
      </c>
      <c r="F139" s="293">
        <v>0</v>
      </c>
      <c r="G139" s="294">
        <v>38921.404</v>
      </c>
      <c r="H139" s="294">
        <v>0</v>
      </c>
      <c r="I139" s="295">
        <v>0</v>
      </c>
      <c r="J139" s="11"/>
      <c r="K139" s="11"/>
      <c r="L139" s="11"/>
      <c r="M139" s="11"/>
    </row>
    <row r="140" spans="1:13" ht="15.75">
      <c r="A140" s="582"/>
      <c r="B140" s="827" t="s">
        <v>742</v>
      </c>
      <c r="C140" s="290">
        <v>903</v>
      </c>
      <c r="D140" s="291">
        <v>502</v>
      </c>
      <c r="E140" s="292">
        <v>920380</v>
      </c>
      <c r="F140" s="293">
        <v>0</v>
      </c>
      <c r="G140" s="294">
        <v>38921.404</v>
      </c>
      <c r="H140" s="294">
        <v>0</v>
      </c>
      <c r="I140" s="295">
        <v>0</v>
      </c>
      <c r="J140" s="11"/>
      <c r="K140" s="11"/>
      <c r="L140" s="11"/>
      <c r="M140" s="11"/>
    </row>
    <row r="141" spans="1:13" ht="15.75">
      <c r="A141" s="582"/>
      <c r="B141" s="827" t="s">
        <v>750</v>
      </c>
      <c r="C141" s="290">
        <v>903</v>
      </c>
      <c r="D141" s="291">
        <v>502</v>
      </c>
      <c r="E141" s="292">
        <v>920380</v>
      </c>
      <c r="F141" s="293" t="s">
        <v>751</v>
      </c>
      <c r="G141" s="294">
        <v>38921.404</v>
      </c>
      <c r="H141" s="294">
        <v>0</v>
      </c>
      <c r="I141" s="295">
        <v>0</v>
      </c>
      <c r="J141" s="11"/>
      <c r="K141" s="11"/>
      <c r="L141" s="11"/>
      <c r="M141" s="11"/>
    </row>
    <row r="142" spans="1:13" ht="15.75">
      <c r="A142" s="582"/>
      <c r="B142" s="827" t="s">
        <v>746</v>
      </c>
      <c r="C142" s="290">
        <v>903</v>
      </c>
      <c r="D142" s="291">
        <v>502</v>
      </c>
      <c r="E142" s="292">
        <v>7950000</v>
      </c>
      <c r="F142" s="293">
        <v>0</v>
      </c>
      <c r="G142" s="294">
        <v>10927.835</v>
      </c>
      <c r="H142" s="294">
        <v>0</v>
      </c>
      <c r="I142" s="295">
        <v>0</v>
      </c>
      <c r="J142" s="11"/>
      <c r="K142" s="11"/>
      <c r="L142" s="11"/>
      <c r="M142" s="11"/>
    </row>
    <row r="143" spans="1:13" ht="15.75">
      <c r="A143" s="582"/>
      <c r="B143" s="827" t="s">
        <v>746</v>
      </c>
      <c r="C143" s="290">
        <v>903</v>
      </c>
      <c r="D143" s="291">
        <v>502</v>
      </c>
      <c r="E143" s="292">
        <v>7950000</v>
      </c>
      <c r="F143" s="293">
        <v>0</v>
      </c>
      <c r="G143" s="294">
        <v>10927.835</v>
      </c>
      <c r="H143" s="294">
        <v>0</v>
      </c>
      <c r="I143" s="295">
        <v>0</v>
      </c>
      <c r="J143" s="11"/>
      <c r="K143" s="11"/>
      <c r="L143" s="11"/>
      <c r="M143" s="11"/>
    </row>
    <row r="144" spans="1:13" ht="157.5">
      <c r="A144" s="582"/>
      <c r="B144" s="827" t="s">
        <v>1124</v>
      </c>
      <c r="C144" s="290">
        <v>903</v>
      </c>
      <c r="D144" s="291">
        <v>502</v>
      </c>
      <c r="E144" s="292">
        <v>7950025</v>
      </c>
      <c r="F144" s="293">
        <v>0</v>
      </c>
      <c r="G144" s="294">
        <v>10927.835</v>
      </c>
      <c r="H144" s="294">
        <v>0</v>
      </c>
      <c r="I144" s="295">
        <v>0</v>
      </c>
      <c r="J144" s="11"/>
      <c r="K144" s="11"/>
      <c r="L144" s="11"/>
      <c r="M144" s="11"/>
    </row>
    <row r="145" spans="1:13" ht="63">
      <c r="A145" s="582"/>
      <c r="B145" s="827" t="s">
        <v>752</v>
      </c>
      <c r="C145" s="290">
        <v>903</v>
      </c>
      <c r="D145" s="291">
        <v>502</v>
      </c>
      <c r="E145" s="292">
        <v>7950025</v>
      </c>
      <c r="F145" s="293" t="s">
        <v>753</v>
      </c>
      <c r="G145" s="294">
        <v>10927.835</v>
      </c>
      <c r="H145" s="294">
        <v>0</v>
      </c>
      <c r="I145" s="295">
        <v>0</v>
      </c>
      <c r="J145" s="11"/>
      <c r="K145" s="11"/>
      <c r="L145" s="11"/>
      <c r="M145" s="11"/>
    </row>
    <row r="146" spans="1:13" ht="31.5">
      <c r="A146" s="582"/>
      <c r="B146" s="827" t="s">
        <v>272</v>
      </c>
      <c r="C146" s="290">
        <v>903</v>
      </c>
      <c r="D146" s="291">
        <v>1006</v>
      </c>
      <c r="E146" s="292">
        <v>0</v>
      </c>
      <c r="F146" s="293">
        <v>0</v>
      </c>
      <c r="G146" s="294">
        <v>4098.15242</v>
      </c>
      <c r="H146" s="294">
        <v>0</v>
      </c>
      <c r="I146" s="295">
        <v>0</v>
      </c>
      <c r="J146" s="11"/>
      <c r="K146" s="11"/>
      <c r="L146" s="11"/>
      <c r="M146" s="11"/>
    </row>
    <row r="147" spans="1:13" ht="47.25">
      <c r="A147" s="582"/>
      <c r="B147" s="827" t="s">
        <v>731</v>
      </c>
      <c r="C147" s="290">
        <v>903</v>
      </c>
      <c r="D147" s="291">
        <v>1006</v>
      </c>
      <c r="E147" s="292">
        <v>920000</v>
      </c>
      <c r="F147" s="293">
        <v>0</v>
      </c>
      <c r="G147" s="294">
        <v>223.1678</v>
      </c>
      <c r="H147" s="294">
        <v>0</v>
      </c>
      <c r="I147" s="295">
        <v>0</v>
      </c>
      <c r="J147" s="11"/>
      <c r="K147" s="11"/>
      <c r="L147" s="11"/>
      <c r="M147" s="11"/>
    </row>
    <row r="148" spans="1:13" ht="31.5">
      <c r="A148" s="582"/>
      <c r="B148" s="827" t="s">
        <v>732</v>
      </c>
      <c r="C148" s="290">
        <v>903</v>
      </c>
      <c r="D148" s="291">
        <v>1006</v>
      </c>
      <c r="E148" s="292">
        <v>920300</v>
      </c>
      <c r="F148" s="293">
        <v>0</v>
      </c>
      <c r="G148" s="294">
        <v>223.1678</v>
      </c>
      <c r="H148" s="294">
        <v>0</v>
      </c>
      <c r="I148" s="295">
        <v>0</v>
      </c>
      <c r="J148" s="11"/>
      <c r="K148" s="11"/>
      <c r="L148" s="11"/>
      <c r="M148" s="11"/>
    </row>
    <row r="149" spans="1:13" ht="47.25">
      <c r="A149" s="582"/>
      <c r="B149" s="827" t="s">
        <v>747</v>
      </c>
      <c r="C149" s="290">
        <v>903</v>
      </c>
      <c r="D149" s="291">
        <v>1006</v>
      </c>
      <c r="E149" s="292">
        <v>920300</v>
      </c>
      <c r="F149" s="293" t="s">
        <v>748</v>
      </c>
      <c r="G149" s="294">
        <v>223.1678</v>
      </c>
      <c r="H149" s="294">
        <v>0</v>
      </c>
      <c r="I149" s="295">
        <v>0</v>
      </c>
      <c r="J149" s="11"/>
      <c r="K149" s="11"/>
      <c r="L149" s="11"/>
      <c r="M149" s="11"/>
    </row>
    <row r="150" spans="1:13" ht="31.5">
      <c r="A150" s="582"/>
      <c r="B150" s="827" t="s">
        <v>733</v>
      </c>
      <c r="C150" s="290">
        <v>903</v>
      </c>
      <c r="D150" s="291">
        <v>1006</v>
      </c>
      <c r="E150" s="292">
        <v>4910000</v>
      </c>
      <c r="F150" s="293">
        <v>0</v>
      </c>
      <c r="G150" s="294">
        <v>3874.98462</v>
      </c>
      <c r="H150" s="294">
        <v>0</v>
      </c>
      <c r="I150" s="295">
        <v>0</v>
      </c>
      <c r="J150" s="11"/>
      <c r="K150" s="11"/>
      <c r="L150" s="11"/>
      <c r="M150" s="11"/>
    </row>
    <row r="151" spans="1:13" ht="47.25">
      <c r="A151" s="582"/>
      <c r="B151" s="827" t="s">
        <v>734</v>
      </c>
      <c r="C151" s="290">
        <v>903</v>
      </c>
      <c r="D151" s="291">
        <v>1006</v>
      </c>
      <c r="E151" s="292">
        <v>4910100</v>
      </c>
      <c r="F151" s="293">
        <v>0</v>
      </c>
      <c r="G151" s="294">
        <v>3874.98462</v>
      </c>
      <c r="H151" s="294">
        <v>0</v>
      </c>
      <c r="I151" s="295">
        <v>0</v>
      </c>
      <c r="J151" s="11"/>
      <c r="K151" s="11"/>
      <c r="L151" s="11"/>
      <c r="M151" s="11"/>
    </row>
    <row r="152" spans="1:13" ht="47.25">
      <c r="A152" s="582"/>
      <c r="B152" s="827" t="s">
        <v>735</v>
      </c>
      <c r="C152" s="290">
        <v>903</v>
      </c>
      <c r="D152" s="291">
        <v>1006</v>
      </c>
      <c r="E152" s="292">
        <v>4910102</v>
      </c>
      <c r="F152" s="293">
        <v>0</v>
      </c>
      <c r="G152" s="294">
        <v>3874.98462</v>
      </c>
      <c r="H152" s="294">
        <v>0</v>
      </c>
      <c r="I152" s="295">
        <v>0</v>
      </c>
      <c r="J152" s="11"/>
      <c r="K152" s="11"/>
      <c r="L152" s="11"/>
      <c r="M152" s="11"/>
    </row>
    <row r="153" spans="1:13" ht="31.5">
      <c r="A153" s="582"/>
      <c r="B153" s="827" t="s">
        <v>711</v>
      </c>
      <c r="C153" s="290">
        <v>903</v>
      </c>
      <c r="D153" s="291">
        <v>1006</v>
      </c>
      <c r="E153" s="292">
        <v>4910102</v>
      </c>
      <c r="F153" s="293" t="s">
        <v>712</v>
      </c>
      <c r="G153" s="294">
        <v>3874.98462</v>
      </c>
      <c r="H153" s="294">
        <v>0</v>
      </c>
      <c r="I153" s="295">
        <v>0</v>
      </c>
      <c r="J153" s="11"/>
      <c r="K153" s="11"/>
      <c r="L153" s="11"/>
      <c r="M153" s="11"/>
    </row>
    <row r="154" spans="1:13" ht="31.5">
      <c r="A154" s="581">
        <v>6</v>
      </c>
      <c r="B154" s="826" t="s">
        <v>754</v>
      </c>
      <c r="C154" s="283">
        <v>904</v>
      </c>
      <c r="D154" s="284">
        <v>0</v>
      </c>
      <c r="E154" s="285">
        <v>0</v>
      </c>
      <c r="F154" s="286">
        <v>0</v>
      </c>
      <c r="G154" s="287">
        <v>364772.7887999999</v>
      </c>
      <c r="H154" s="287">
        <v>109129.91</v>
      </c>
      <c r="I154" s="288">
        <v>14209.970000000001</v>
      </c>
      <c r="J154" s="11"/>
      <c r="K154" s="11"/>
      <c r="L154" s="11"/>
      <c r="M154" s="11"/>
    </row>
    <row r="155" spans="1:13" ht="78.75">
      <c r="A155" s="582"/>
      <c r="B155" s="827" t="s">
        <v>228</v>
      </c>
      <c r="C155" s="290">
        <v>904</v>
      </c>
      <c r="D155" s="291">
        <v>104</v>
      </c>
      <c r="E155" s="292">
        <v>0</v>
      </c>
      <c r="F155" s="293">
        <v>0</v>
      </c>
      <c r="G155" s="294">
        <v>100081.539</v>
      </c>
      <c r="H155" s="294">
        <v>40754.4</v>
      </c>
      <c r="I155" s="295">
        <v>12197.91</v>
      </c>
      <c r="J155" s="11"/>
      <c r="K155" s="11"/>
      <c r="L155" s="11"/>
      <c r="M155" s="11"/>
    </row>
    <row r="156" spans="1:13" ht="31.5">
      <c r="A156" s="582"/>
      <c r="B156" s="827" t="s">
        <v>707</v>
      </c>
      <c r="C156" s="290">
        <v>904</v>
      </c>
      <c r="D156" s="291">
        <v>104</v>
      </c>
      <c r="E156" s="292">
        <v>20000</v>
      </c>
      <c r="F156" s="293">
        <v>0</v>
      </c>
      <c r="G156" s="294">
        <v>100081.539</v>
      </c>
      <c r="H156" s="294">
        <v>40754.4</v>
      </c>
      <c r="I156" s="295">
        <v>12197.91</v>
      </c>
      <c r="J156" s="11"/>
      <c r="K156" s="11"/>
      <c r="L156" s="11"/>
      <c r="M156" s="11"/>
    </row>
    <row r="157" spans="1:13" ht="15.75">
      <c r="A157" s="582"/>
      <c r="B157" s="827" t="s">
        <v>708</v>
      </c>
      <c r="C157" s="290">
        <v>904</v>
      </c>
      <c r="D157" s="291">
        <v>104</v>
      </c>
      <c r="E157" s="292">
        <v>20400</v>
      </c>
      <c r="F157" s="293">
        <v>0</v>
      </c>
      <c r="G157" s="294">
        <v>100081.539</v>
      </c>
      <c r="H157" s="294">
        <v>40754.4</v>
      </c>
      <c r="I157" s="295">
        <v>12197.91</v>
      </c>
      <c r="J157" s="11"/>
      <c r="K157" s="11"/>
      <c r="L157" s="11"/>
      <c r="M157" s="11"/>
    </row>
    <row r="158" spans="1:13" ht="15.75">
      <c r="A158" s="582"/>
      <c r="B158" s="827" t="s">
        <v>709</v>
      </c>
      <c r="C158" s="290">
        <v>904</v>
      </c>
      <c r="D158" s="291">
        <v>104</v>
      </c>
      <c r="E158" s="292">
        <v>20400</v>
      </c>
      <c r="F158" s="293" t="s">
        <v>710</v>
      </c>
      <c r="G158" s="294">
        <v>52578.4</v>
      </c>
      <c r="H158" s="294">
        <v>40754.4</v>
      </c>
      <c r="I158" s="295">
        <v>0</v>
      </c>
      <c r="J158" s="11"/>
      <c r="K158" s="11"/>
      <c r="L158" s="11"/>
      <c r="M158" s="11"/>
    </row>
    <row r="159" spans="1:13" ht="31.5">
      <c r="A159" s="582"/>
      <c r="B159" s="827" t="s">
        <v>711</v>
      </c>
      <c r="C159" s="290">
        <v>904</v>
      </c>
      <c r="D159" s="291">
        <v>104</v>
      </c>
      <c r="E159" s="292">
        <v>20400</v>
      </c>
      <c r="F159" s="293" t="s">
        <v>712</v>
      </c>
      <c r="G159" s="294">
        <v>3018.6</v>
      </c>
      <c r="H159" s="294">
        <v>0</v>
      </c>
      <c r="I159" s="295">
        <v>0</v>
      </c>
      <c r="J159" s="11"/>
      <c r="K159" s="11"/>
      <c r="L159" s="11"/>
      <c r="M159" s="11"/>
    </row>
    <row r="160" spans="1:13" ht="31.5">
      <c r="A160" s="582"/>
      <c r="B160" s="827" t="s">
        <v>704</v>
      </c>
      <c r="C160" s="290">
        <v>904</v>
      </c>
      <c r="D160" s="291">
        <v>104</v>
      </c>
      <c r="E160" s="292">
        <v>20400</v>
      </c>
      <c r="F160" s="293" t="s">
        <v>705</v>
      </c>
      <c r="G160" s="294">
        <v>44384.539000000004</v>
      </c>
      <c r="H160" s="294">
        <v>0</v>
      </c>
      <c r="I160" s="295">
        <v>12197.91</v>
      </c>
      <c r="J160" s="11"/>
      <c r="K160" s="11"/>
      <c r="L160" s="11"/>
      <c r="M160" s="11"/>
    </row>
    <row r="161" spans="1:13" ht="31.5">
      <c r="A161" s="582"/>
      <c r="B161" s="827" t="s">
        <v>713</v>
      </c>
      <c r="C161" s="290">
        <v>904</v>
      </c>
      <c r="D161" s="291">
        <v>104</v>
      </c>
      <c r="E161" s="292">
        <v>20400</v>
      </c>
      <c r="F161" s="293" t="s">
        <v>714</v>
      </c>
      <c r="G161" s="294">
        <v>100</v>
      </c>
      <c r="H161" s="294">
        <v>0</v>
      </c>
      <c r="I161" s="295">
        <v>0</v>
      </c>
      <c r="J161" s="11"/>
      <c r="K161" s="11"/>
      <c r="L161" s="11"/>
      <c r="M161" s="11"/>
    </row>
    <row r="162" spans="1:13" ht="15.75">
      <c r="A162" s="582"/>
      <c r="B162" s="827" t="s">
        <v>232</v>
      </c>
      <c r="C162" s="290">
        <v>904</v>
      </c>
      <c r="D162" s="291">
        <v>113</v>
      </c>
      <c r="E162" s="292">
        <v>0</v>
      </c>
      <c r="F162" s="293">
        <v>0</v>
      </c>
      <c r="G162" s="294">
        <v>170125.86624000003</v>
      </c>
      <c r="H162" s="294">
        <v>52314.527</v>
      </c>
      <c r="I162" s="295">
        <v>0</v>
      </c>
      <c r="J162" s="11"/>
      <c r="K162" s="11"/>
      <c r="L162" s="11"/>
      <c r="M162" s="11"/>
    </row>
    <row r="163" spans="1:13" ht="47.25">
      <c r="A163" s="582"/>
      <c r="B163" s="827" t="s">
        <v>731</v>
      </c>
      <c r="C163" s="290">
        <v>904</v>
      </c>
      <c r="D163" s="291">
        <v>113</v>
      </c>
      <c r="E163" s="292">
        <v>920000</v>
      </c>
      <c r="F163" s="293">
        <v>0</v>
      </c>
      <c r="G163" s="294">
        <v>14624.24</v>
      </c>
      <c r="H163" s="294">
        <v>0</v>
      </c>
      <c r="I163" s="295">
        <v>0</v>
      </c>
      <c r="J163" s="11"/>
      <c r="K163" s="11"/>
      <c r="L163" s="11"/>
      <c r="M163" s="11"/>
    </row>
    <row r="164" spans="1:13" ht="31.5">
      <c r="A164" s="582"/>
      <c r="B164" s="827" t="s">
        <v>732</v>
      </c>
      <c r="C164" s="290">
        <v>904</v>
      </c>
      <c r="D164" s="291">
        <v>113</v>
      </c>
      <c r="E164" s="292">
        <v>920300</v>
      </c>
      <c r="F164" s="293">
        <v>0</v>
      </c>
      <c r="G164" s="294">
        <v>14624.24</v>
      </c>
      <c r="H164" s="294">
        <v>0</v>
      </c>
      <c r="I164" s="295">
        <v>0</v>
      </c>
      <c r="J164" s="11"/>
      <c r="K164" s="11"/>
      <c r="L164" s="11"/>
      <c r="M164" s="11"/>
    </row>
    <row r="165" spans="1:13" ht="31.5">
      <c r="A165" s="582"/>
      <c r="B165" s="827" t="s">
        <v>704</v>
      </c>
      <c r="C165" s="290">
        <v>904</v>
      </c>
      <c r="D165" s="291">
        <v>113</v>
      </c>
      <c r="E165" s="292">
        <v>920300</v>
      </c>
      <c r="F165" s="293" t="s">
        <v>705</v>
      </c>
      <c r="G165" s="294">
        <v>11560</v>
      </c>
      <c r="H165" s="294">
        <v>0</v>
      </c>
      <c r="I165" s="295">
        <v>0</v>
      </c>
      <c r="J165" s="11"/>
      <c r="K165" s="11"/>
      <c r="L165" s="11"/>
      <c r="M165" s="11"/>
    </row>
    <row r="166" spans="1:13" ht="31.5">
      <c r="A166" s="582"/>
      <c r="B166" s="827" t="s">
        <v>713</v>
      </c>
      <c r="C166" s="290">
        <v>904</v>
      </c>
      <c r="D166" s="291">
        <v>113</v>
      </c>
      <c r="E166" s="292">
        <v>920300</v>
      </c>
      <c r="F166" s="293" t="s">
        <v>714</v>
      </c>
      <c r="G166" s="294">
        <v>2816.04</v>
      </c>
      <c r="H166" s="294">
        <v>0</v>
      </c>
      <c r="I166" s="295">
        <v>0</v>
      </c>
      <c r="J166" s="11"/>
      <c r="K166" s="11"/>
      <c r="L166" s="11"/>
      <c r="M166" s="11"/>
    </row>
    <row r="167" spans="1:13" ht="15.75">
      <c r="A167" s="582"/>
      <c r="B167" s="827" t="s">
        <v>716</v>
      </c>
      <c r="C167" s="290">
        <v>904</v>
      </c>
      <c r="D167" s="291">
        <v>113</v>
      </c>
      <c r="E167" s="292">
        <v>920300</v>
      </c>
      <c r="F167" s="293" t="s">
        <v>717</v>
      </c>
      <c r="G167" s="294">
        <v>248.20000000000002</v>
      </c>
      <c r="H167" s="294">
        <v>0</v>
      </c>
      <c r="I167" s="295">
        <v>0</v>
      </c>
      <c r="J167" s="11"/>
      <c r="K167" s="11"/>
      <c r="L167" s="11"/>
      <c r="M167" s="11"/>
    </row>
    <row r="168" spans="1:13" ht="31.5">
      <c r="A168" s="582"/>
      <c r="B168" s="827" t="s">
        <v>743</v>
      </c>
      <c r="C168" s="290">
        <v>904</v>
      </c>
      <c r="D168" s="291">
        <v>113</v>
      </c>
      <c r="E168" s="292">
        <v>930000</v>
      </c>
      <c r="F168" s="293">
        <v>0</v>
      </c>
      <c r="G168" s="294">
        <v>112914.99</v>
      </c>
      <c r="H168" s="294">
        <v>46126.865</v>
      </c>
      <c r="I168" s="295">
        <v>0</v>
      </c>
      <c r="J168" s="11"/>
      <c r="K168" s="11"/>
      <c r="L168" s="11"/>
      <c r="M168" s="11"/>
    </row>
    <row r="169" spans="1:13" ht="31.5">
      <c r="A169" s="582"/>
      <c r="B169" s="827" t="s">
        <v>744</v>
      </c>
      <c r="C169" s="290">
        <v>904</v>
      </c>
      <c r="D169" s="291">
        <v>113</v>
      </c>
      <c r="E169" s="292">
        <v>939900</v>
      </c>
      <c r="F169" s="293">
        <v>0</v>
      </c>
      <c r="G169" s="294">
        <v>112914.99</v>
      </c>
      <c r="H169" s="294">
        <v>46126.865</v>
      </c>
      <c r="I169" s="295">
        <v>0</v>
      </c>
      <c r="J169" s="11"/>
      <c r="K169" s="11"/>
      <c r="L169" s="11"/>
      <c r="M169" s="11"/>
    </row>
    <row r="170" spans="1:13" ht="31.5">
      <c r="A170" s="582"/>
      <c r="B170" s="827" t="s">
        <v>755</v>
      </c>
      <c r="C170" s="290">
        <v>904</v>
      </c>
      <c r="D170" s="291">
        <v>113</v>
      </c>
      <c r="E170" s="292">
        <v>939906</v>
      </c>
      <c r="F170" s="293">
        <v>0</v>
      </c>
      <c r="G170" s="294">
        <v>103289.918</v>
      </c>
      <c r="H170" s="294">
        <v>39328.093</v>
      </c>
      <c r="I170" s="295">
        <v>0</v>
      </c>
      <c r="J170" s="11"/>
      <c r="K170" s="11"/>
      <c r="L170" s="11"/>
      <c r="M170" s="11"/>
    </row>
    <row r="171" spans="1:13" ht="15.75">
      <c r="A171" s="582"/>
      <c r="B171" s="827" t="s">
        <v>709</v>
      </c>
      <c r="C171" s="290">
        <v>904</v>
      </c>
      <c r="D171" s="291">
        <v>113</v>
      </c>
      <c r="E171" s="292">
        <v>939906</v>
      </c>
      <c r="F171" s="293" t="s">
        <v>710</v>
      </c>
      <c r="G171" s="294">
        <v>51651.193</v>
      </c>
      <c r="H171" s="294">
        <v>39328.093</v>
      </c>
      <c r="I171" s="295">
        <v>0</v>
      </c>
      <c r="J171" s="11"/>
      <c r="K171" s="11"/>
      <c r="L171" s="11"/>
      <c r="M171" s="11"/>
    </row>
    <row r="172" spans="1:13" ht="31.5">
      <c r="A172" s="582"/>
      <c r="B172" s="827" t="s">
        <v>711</v>
      </c>
      <c r="C172" s="290">
        <v>904</v>
      </c>
      <c r="D172" s="291">
        <v>113</v>
      </c>
      <c r="E172" s="292">
        <v>939906</v>
      </c>
      <c r="F172" s="293" t="s">
        <v>712</v>
      </c>
      <c r="G172" s="294">
        <v>6105</v>
      </c>
      <c r="H172" s="294">
        <v>0</v>
      </c>
      <c r="I172" s="295">
        <v>0</v>
      </c>
      <c r="J172" s="11"/>
      <c r="K172" s="11"/>
      <c r="L172" s="11"/>
      <c r="M172" s="11"/>
    </row>
    <row r="173" spans="1:13" ht="47.25">
      <c r="A173" s="582"/>
      <c r="B173" s="827" t="s">
        <v>756</v>
      </c>
      <c r="C173" s="290">
        <v>904</v>
      </c>
      <c r="D173" s="291">
        <v>113</v>
      </c>
      <c r="E173" s="292">
        <v>939906</v>
      </c>
      <c r="F173" s="293" t="s">
        <v>757</v>
      </c>
      <c r="G173" s="294">
        <v>14723.71</v>
      </c>
      <c r="H173" s="294">
        <v>0</v>
      </c>
      <c r="I173" s="295">
        <v>0</v>
      </c>
      <c r="J173" s="11"/>
      <c r="K173" s="11"/>
      <c r="L173" s="11"/>
      <c r="M173" s="11"/>
    </row>
    <row r="174" spans="1:13" ht="31.5">
      <c r="A174" s="582"/>
      <c r="B174" s="827" t="s">
        <v>704</v>
      </c>
      <c r="C174" s="290">
        <v>904</v>
      </c>
      <c r="D174" s="291">
        <v>113</v>
      </c>
      <c r="E174" s="292">
        <v>939906</v>
      </c>
      <c r="F174" s="293" t="s">
        <v>705</v>
      </c>
      <c r="G174" s="294">
        <v>30574.015</v>
      </c>
      <c r="H174" s="294">
        <v>0</v>
      </c>
      <c r="I174" s="295">
        <v>0</v>
      </c>
      <c r="J174" s="11"/>
      <c r="K174" s="11"/>
      <c r="L174" s="11"/>
      <c r="M174" s="11"/>
    </row>
    <row r="175" spans="1:13" ht="31.5">
      <c r="A175" s="582"/>
      <c r="B175" s="827" t="s">
        <v>713</v>
      </c>
      <c r="C175" s="290">
        <v>904</v>
      </c>
      <c r="D175" s="291">
        <v>113</v>
      </c>
      <c r="E175" s="292">
        <v>939906</v>
      </c>
      <c r="F175" s="293" t="s">
        <v>714</v>
      </c>
      <c r="G175" s="294">
        <v>236</v>
      </c>
      <c r="H175" s="294">
        <v>0</v>
      </c>
      <c r="I175" s="295">
        <v>0</v>
      </c>
      <c r="J175" s="11"/>
      <c r="K175" s="11"/>
      <c r="L175" s="11"/>
      <c r="M175" s="11"/>
    </row>
    <row r="176" spans="1:13" ht="47.25">
      <c r="A176" s="582"/>
      <c r="B176" s="827" t="s">
        <v>745</v>
      </c>
      <c r="C176" s="290">
        <v>904</v>
      </c>
      <c r="D176" s="291">
        <v>113</v>
      </c>
      <c r="E176" s="292">
        <v>939920</v>
      </c>
      <c r="F176" s="293">
        <v>0</v>
      </c>
      <c r="G176" s="294">
        <v>9625.072</v>
      </c>
      <c r="H176" s="294">
        <v>6798.772</v>
      </c>
      <c r="I176" s="295">
        <v>0</v>
      </c>
      <c r="J176" s="11"/>
      <c r="K176" s="11"/>
      <c r="L176" s="11"/>
      <c r="M176" s="11"/>
    </row>
    <row r="177" spans="1:13" ht="15.75">
      <c r="A177" s="582"/>
      <c r="B177" s="827" t="s">
        <v>709</v>
      </c>
      <c r="C177" s="290">
        <v>904</v>
      </c>
      <c r="D177" s="291">
        <v>113</v>
      </c>
      <c r="E177" s="292">
        <v>939920</v>
      </c>
      <c r="F177" s="293" t="s">
        <v>710</v>
      </c>
      <c r="G177" s="294">
        <v>8770.072</v>
      </c>
      <c r="H177" s="294">
        <v>6798.772</v>
      </c>
      <c r="I177" s="295">
        <v>0</v>
      </c>
      <c r="J177" s="11"/>
      <c r="K177" s="11"/>
      <c r="L177" s="11"/>
      <c r="M177" s="11"/>
    </row>
    <row r="178" spans="1:13" ht="31.5">
      <c r="A178" s="582"/>
      <c r="B178" s="827" t="s">
        <v>711</v>
      </c>
      <c r="C178" s="290">
        <v>904</v>
      </c>
      <c r="D178" s="291">
        <v>113</v>
      </c>
      <c r="E178" s="292">
        <v>939920</v>
      </c>
      <c r="F178" s="293" t="s">
        <v>712</v>
      </c>
      <c r="G178" s="294">
        <v>855</v>
      </c>
      <c r="H178" s="294">
        <v>0</v>
      </c>
      <c r="I178" s="295">
        <v>0</v>
      </c>
      <c r="J178" s="11"/>
      <c r="K178" s="11"/>
      <c r="L178" s="11"/>
      <c r="M178" s="11"/>
    </row>
    <row r="179" spans="1:13" ht="31.5">
      <c r="A179" s="582"/>
      <c r="B179" s="827" t="s">
        <v>758</v>
      </c>
      <c r="C179" s="290">
        <v>904</v>
      </c>
      <c r="D179" s="291">
        <v>113</v>
      </c>
      <c r="E179" s="292">
        <v>4400000</v>
      </c>
      <c r="F179" s="293">
        <v>0</v>
      </c>
      <c r="G179" s="294">
        <v>9144.562000000002</v>
      </c>
      <c r="H179" s="294">
        <v>6187.662</v>
      </c>
      <c r="I179" s="295">
        <v>0</v>
      </c>
      <c r="J179" s="11"/>
      <c r="K179" s="11"/>
      <c r="L179" s="11"/>
      <c r="M179" s="11"/>
    </row>
    <row r="180" spans="1:13" ht="31.5">
      <c r="A180" s="582"/>
      <c r="B180" s="827" t="s">
        <v>744</v>
      </c>
      <c r="C180" s="290">
        <v>904</v>
      </c>
      <c r="D180" s="291">
        <v>113</v>
      </c>
      <c r="E180" s="292">
        <v>4409900</v>
      </c>
      <c r="F180" s="293">
        <v>0</v>
      </c>
      <c r="G180" s="294">
        <v>9144.562000000002</v>
      </c>
      <c r="H180" s="294">
        <v>6187.662</v>
      </c>
      <c r="I180" s="295">
        <v>0</v>
      </c>
      <c r="J180" s="11"/>
      <c r="K180" s="11"/>
      <c r="L180" s="11"/>
      <c r="M180" s="11"/>
    </row>
    <row r="181" spans="1:13" ht="47.25">
      <c r="A181" s="582"/>
      <c r="B181" s="827" t="s">
        <v>759</v>
      </c>
      <c r="C181" s="290">
        <v>904</v>
      </c>
      <c r="D181" s="291">
        <v>113</v>
      </c>
      <c r="E181" s="292">
        <v>4409918</v>
      </c>
      <c r="F181" s="293">
        <v>0</v>
      </c>
      <c r="G181" s="294">
        <v>9144.562000000002</v>
      </c>
      <c r="H181" s="294">
        <v>6187.662</v>
      </c>
      <c r="I181" s="295">
        <v>0</v>
      </c>
      <c r="J181" s="11"/>
      <c r="K181" s="11"/>
      <c r="L181" s="11"/>
      <c r="M181" s="11"/>
    </row>
    <row r="182" spans="1:13" ht="15.75">
      <c r="A182" s="582"/>
      <c r="B182" s="827" t="s">
        <v>709</v>
      </c>
      <c r="C182" s="290">
        <v>904</v>
      </c>
      <c r="D182" s="291">
        <v>113</v>
      </c>
      <c r="E182" s="292">
        <v>4409918</v>
      </c>
      <c r="F182" s="293" t="s">
        <v>760</v>
      </c>
      <c r="G182" s="294">
        <v>7981.862</v>
      </c>
      <c r="H182" s="294">
        <v>6187.662</v>
      </c>
      <c r="I182" s="295">
        <v>0</v>
      </c>
      <c r="J182" s="11"/>
      <c r="K182" s="11"/>
      <c r="L182" s="11"/>
      <c r="M182" s="11"/>
    </row>
    <row r="183" spans="1:13" ht="31.5">
      <c r="A183" s="582"/>
      <c r="B183" s="827" t="s">
        <v>711</v>
      </c>
      <c r="C183" s="290">
        <v>904</v>
      </c>
      <c r="D183" s="291">
        <v>113</v>
      </c>
      <c r="E183" s="292">
        <v>4409918</v>
      </c>
      <c r="F183" s="293" t="s">
        <v>761</v>
      </c>
      <c r="G183" s="294">
        <v>538</v>
      </c>
      <c r="H183" s="294">
        <v>0</v>
      </c>
      <c r="I183" s="295">
        <v>0</v>
      </c>
      <c r="J183" s="11"/>
      <c r="K183" s="11"/>
      <c r="L183" s="11"/>
      <c r="M183" s="11"/>
    </row>
    <row r="184" spans="1:13" ht="31.5">
      <c r="A184" s="582"/>
      <c r="B184" s="827" t="s">
        <v>704</v>
      </c>
      <c r="C184" s="290">
        <v>904</v>
      </c>
      <c r="D184" s="291">
        <v>113</v>
      </c>
      <c r="E184" s="292">
        <v>4409918</v>
      </c>
      <c r="F184" s="293" t="s">
        <v>705</v>
      </c>
      <c r="G184" s="294">
        <v>604.7</v>
      </c>
      <c r="H184" s="294">
        <v>0</v>
      </c>
      <c r="I184" s="295">
        <v>0</v>
      </c>
      <c r="J184" s="11"/>
      <c r="K184" s="11"/>
      <c r="L184" s="11"/>
      <c r="M184" s="11"/>
    </row>
    <row r="185" spans="1:13" ht="31.5">
      <c r="A185" s="582"/>
      <c r="B185" s="827" t="s">
        <v>713</v>
      </c>
      <c r="C185" s="290">
        <v>904</v>
      </c>
      <c r="D185" s="291">
        <v>113</v>
      </c>
      <c r="E185" s="292">
        <v>4409918</v>
      </c>
      <c r="F185" s="293" t="s">
        <v>714</v>
      </c>
      <c r="G185" s="294">
        <v>20</v>
      </c>
      <c r="H185" s="294">
        <v>0</v>
      </c>
      <c r="I185" s="295">
        <v>0</v>
      </c>
      <c r="J185" s="11"/>
      <c r="K185" s="11"/>
      <c r="L185" s="11"/>
      <c r="M185" s="11"/>
    </row>
    <row r="186" spans="1:13" ht="31.5">
      <c r="A186" s="582"/>
      <c r="B186" s="827" t="s">
        <v>762</v>
      </c>
      <c r="C186" s="290">
        <v>904</v>
      </c>
      <c r="D186" s="291">
        <v>113</v>
      </c>
      <c r="E186" s="292">
        <v>5220000</v>
      </c>
      <c r="F186" s="293">
        <v>0</v>
      </c>
      <c r="G186" s="294">
        <v>5903.25</v>
      </c>
      <c r="H186" s="294">
        <v>0</v>
      </c>
      <c r="I186" s="295">
        <v>0</v>
      </c>
      <c r="J186" s="11"/>
      <c r="K186" s="11"/>
      <c r="L186" s="11"/>
      <c r="M186" s="11"/>
    </row>
    <row r="187" spans="1:13" ht="31.5">
      <c r="A187" s="582"/>
      <c r="B187" s="827" t="s">
        <v>763</v>
      </c>
      <c r="C187" s="290">
        <v>904</v>
      </c>
      <c r="D187" s="291">
        <v>113</v>
      </c>
      <c r="E187" s="292">
        <v>5223600</v>
      </c>
      <c r="F187" s="293">
        <v>0</v>
      </c>
      <c r="G187" s="294">
        <v>4053.25</v>
      </c>
      <c r="H187" s="294">
        <v>0</v>
      </c>
      <c r="I187" s="295">
        <v>0</v>
      </c>
      <c r="J187" s="11"/>
      <c r="K187" s="11"/>
      <c r="L187" s="11"/>
      <c r="M187" s="11"/>
    </row>
    <row r="188" spans="1:13" ht="63">
      <c r="A188" s="582"/>
      <c r="B188" s="827" t="s">
        <v>764</v>
      </c>
      <c r="C188" s="290">
        <v>904</v>
      </c>
      <c r="D188" s="291">
        <v>113</v>
      </c>
      <c r="E188" s="292">
        <v>5223600</v>
      </c>
      <c r="F188" s="293" t="s">
        <v>765</v>
      </c>
      <c r="G188" s="294">
        <v>4053.25</v>
      </c>
      <c r="H188" s="294">
        <v>0</v>
      </c>
      <c r="I188" s="295">
        <v>0</v>
      </c>
      <c r="J188" s="11"/>
      <c r="K188" s="11"/>
      <c r="L188" s="11"/>
      <c r="M188" s="11"/>
    </row>
    <row r="189" spans="1:13" ht="47.25">
      <c r="A189" s="582"/>
      <c r="B189" s="827" t="s">
        <v>766</v>
      </c>
      <c r="C189" s="290">
        <v>904</v>
      </c>
      <c r="D189" s="291">
        <v>113</v>
      </c>
      <c r="E189" s="292">
        <v>5225200</v>
      </c>
      <c r="F189" s="293">
        <v>0</v>
      </c>
      <c r="G189" s="294">
        <v>1850</v>
      </c>
      <c r="H189" s="294">
        <v>0</v>
      </c>
      <c r="I189" s="295">
        <v>0</v>
      </c>
      <c r="J189" s="11"/>
      <c r="K189" s="11"/>
      <c r="L189" s="11"/>
      <c r="M189" s="11"/>
    </row>
    <row r="190" spans="1:13" ht="47.25">
      <c r="A190" s="582"/>
      <c r="B190" s="827" t="s">
        <v>728</v>
      </c>
      <c r="C190" s="290">
        <v>904</v>
      </c>
      <c r="D190" s="291">
        <v>113</v>
      </c>
      <c r="E190" s="292">
        <v>5225200</v>
      </c>
      <c r="F190" s="293" t="s">
        <v>729</v>
      </c>
      <c r="G190" s="294">
        <v>1850</v>
      </c>
      <c r="H190" s="294">
        <v>0</v>
      </c>
      <c r="I190" s="295">
        <v>0</v>
      </c>
      <c r="J190" s="11"/>
      <c r="K190" s="11"/>
      <c r="L190" s="11"/>
      <c r="M190" s="11"/>
    </row>
    <row r="191" spans="1:13" ht="15.75">
      <c r="A191" s="582"/>
      <c r="B191" s="827" t="s">
        <v>746</v>
      </c>
      <c r="C191" s="290">
        <v>904</v>
      </c>
      <c r="D191" s="291">
        <v>113</v>
      </c>
      <c r="E191" s="292">
        <v>7950000</v>
      </c>
      <c r="F191" s="293">
        <v>0</v>
      </c>
      <c r="G191" s="294">
        <v>27538.824239999998</v>
      </c>
      <c r="H191" s="294">
        <v>0</v>
      </c>
      <c r="I191" s="295">
        <v>0</v>
      </c>
      <c r="J191" s="11"/>
      <c r="K191" s="11"/>
      <c r="L191" s="11"/>
      <c r="M191" s="11"/>
    </row>
    <row r="192" spans="1:13" ht="15.75">
      <c r="A192" s="582"/>
      <c r="B192" s="827" t="s">
        <v>746</v>
      </c>
      <c r="C192" s="290">
        <v>904</v>
      </c>
      <c r="D192" s="291">
        <v>113</v>
      </c>
      <c r="E192" s="292">
        <v>7950000</v>
      </c>
      <c r="F192" s="293">
        <v>0</v>
      </c>
      <c r="G192" s="294">
        <v>27538.824239999998</v>
      </c>
      <c r="H192" s="294">
        <v>0</v>
      </c>
      <c r="I192" s="295">
        <v>0</v>
      </c>
      <c r="J192" s="11"/>
      <c r="K192" s="11"/>
      <c r="L192" s="11"/>
      <c r="M192" s="11"/>
    </row>
    <row r="193" spans="1:13" ht="94.5">
      <c r="A193" s="582"/>
      <c r="B193" s="827" t="s">
        <v>767</v>
      </c>
      <c r="C193" s="290">
        <v>904</v>
      </c>
      <c r="D193" s="291">
        <v>113</v>
      </c>
      <c r="E193" s="292">
        <v>7950035</v>
      </c>
      <c r="F193" s="293">
        <v>0</v>
      </c>
      <c r="G193" s="294">
        <v>14040</v>
      </c>
      <c r="H193" s="294">
        <v>0</v>
      </c>
      <c r="I193" s="295">
        <v>0</v>
      </c>
      <c r="J193" s="11"/>
      <c r="K193" s="11"/>
      <c r="L193" s="11"/>
      <c r="M193" s="11"/>
    </row>
    <row r="194" spans="1:13" ht="47.25">
      <c r="A194" s="582"/>
      <c r="B194" s="827" t="s">
        <v>728</v>
      </c>
      <c r="C194" s="290">
        <v>904</v>
      </c>
      <c r="D194" s="291">
        <v>113</v>
      </c>
      <c r="E194" s="292">
        <v>7950035</v>
      </c>
      <c r="F194" s="293" t="s">
        <v>729</v>
      </c>
      <c r="G194" s="294">
        <v>14040</v>
      </c>
      <c r="H194" s="294">
        <v>0</v>
      </c>
      <c r="I194" s="295">
        <v>0</v>
      </c>
      <c r="J194" s="11"/>
      <c r="K194" s="11"/>
      <c r="L194" s="11"/>
      <c r="M194" s="11"/>
    </row>
    <row r="195" spans="1:13" ht="63">
      <c r="A195" s="582"/>
      <c r="B195" s="827" t="s">
        <v>768</v>
      </c>
      <c r="C195" s="290">
        <v>904</v>
      </c>
      <c r="D195" s="291">
        <v>113</v>
      </c>
      <c r="E195" s="292">
        <v>7950036</v>
      </c>
      <c r="F195" s="293">
        <v>0</v>
      </c>
      <c r="G195" s="294">
        <v>2998.8242400000004</v>
      </c>
      <c r="H195" s="294">
        <v>0</v>
      </c>
      <c r="I195" s="295">
        <v>0</v>
      </c>
      <c r="J195" s="11"/>
      <c r="K195" s="11"/>
      <c r="L195" s="11"/>
      <c r="M195" s="11"/>
    </row>
    <row r="196" spans="1:13" ht="47.25">
      <c r="A196" s="582"/>
      <c r="B196" s="827" t="s">
        <v>728</v>
      </c>
      <c r="C196" s="290">
        <v>904</v>
      </c>
      <c r="D196" s="291">
        <v>113</v>
      </c>
      <c r="E196" s="292">
        <v>7950036</v>
      </c>
      <c r="F196" s="293" t="s">
        <v>729</v>
      </c>
      <c r="G196" s="294">
        <v>2998.8242400000004</v>
      </c>
      <c r="H196" s="294">
        <v>0</v>
      </c>
      <c r="I196" s="295">
        <v>0</v>
      </c>
      <c r="J196" s="11"/>
      <c r="K196" s="11"/>
      <c r="L196" s="11"/>
      <c r="M196" s="11"/>
    </row>
    <row r="197" spans="1:13" ht="110.25">
      <c r="A197" s="582"/>
      <c r="B197" s="827" t="s">
        <v>769</v>
      </c>
      <c r="C197" s="290">
        <v>904</v>
      </c>
      <c r="D197" s="291">
        <v>113</v>
      </c>
      <c r="E197" s="292">
        <v>7950040</v>
      </c>
      <c r="F197" s="293">
        <v>0</v>
      </c>
      <c r="G197" s="294">
        <v>10500</v>
      </c>
      <c r="H197" s="294">
        <v>0</v>
      </c>
      <c r="I197" s="295">
        <v>0</v>
      </c>
      <c r="J197" s="11"/>
      <c r="K197" s="11"/>
      <c r="L197" s="11"/>
      <c r="M197" s="11"/>
    </row>
    <row r="198" spans="1:13" ht="63">
      <c r="A198" s="582"/>
      <c r="B198" s="827" t="s">
        <v>764</v>
      </c>
      <c r="C198" s="290">
        <v>904</v>
      </c>
      <c r="D198" s="291">
        <v>113</v>
      </c>
      <c r="E198" s="292">
        <v>7950040</v>
      </c>
      <c r="F198" s="293" t="s">
        <v>765</v>
      </c>
      <c r="G198" s="294">
        <v>10500</v>
      </c>
      <c r="H198" s="294">
        <v>0</v>
      </c>
      <c r="I198" s="295">
        <v>0</v>
      </c>
      <c r="J198" s="11"/>
      <c r="K198" s="11"/>
      <c r="L198" s="11"/>
      <c r="M198" s="11"/>
    </row>
    <row r="199" spans="1:13" ht="63">
      <c r="A199" s="582"/>
      <c r="B199" s="827" t="s">
        <v>235</v>
      </c>
      <c r="C199" s="290">
        <v>904</v>
      </c>
      <c r="D199" s="291">
        <v>309</v>
      </c>
      <c r="E199" s="292">
        <v>0</v>
      </c>
      <c r="F199" s="293">
        <v>0</v>
      </c>
      <c r="G199" s="294">
        <v>36513.94099999999</v>
      </c>
      <c r="H199" s="294">
        <v>16060.983</v>
      </c>
      <c r="I199" s="295">
        <v>2012.06</v>
      </c>
      <c r="J199" s="11"/>
      <c r="K199" s="11"/>
      <c r="L199" s="11"/>
      <c r="M199" s="11"/>
    </row>
    <row r="200" spans="1:13" ht="31.5">
      <c r="A200" s="582"/>
      <c r="B200" s="827" t="s">
        <v>743</v>
      </c>
      <c r="C200" s="290">
        <v>904</v>
      </c>
      <c r="D200" s="291">
        <v>309</v>
      </c>
      <c r="E200" s="292">
        <v>930000</v>
      </c>
      <c r="F200" s="293">
        <v>0</v>
      </c>
      <c r="G200" s="294">
        <v>36513.94099999999</v>
      </c>
      <c r="H200" s="294">
        <v>16060.983</v>
      </c>
      <c r="I200" s="295">
        <v>2012.06</v>
      </c>
      <c r="J200" s="11"/>
      <c r="K200" s="11"/>
      <c r="L200" s="11"/>
      <c r="M200" s="11"/>
    </row>
    <row r="201" spans="1:13" ht="31.5">
      <c r="A201" s="582"/>
      <c r="B201" s="827" t="s">
        <v>744</v>
      </c>
      <c r="C201" s="290">
        <v>904</v>
      </c>
      <c r="D201" s="291">
        <v>309</v>
      </c>
      <c r="E201" s="292">
        <v>939900</v>
      </c>
      <c r="F201" s="293">
        <v>0</v>
      </c>
      <c r="G201" s="294">
        <v>36513.94099999999</v>
      </c>
      <c r="H201" s="294">
        <v>16060.983</v>
      </c>
      <c r="I201" s="295">
        <v>2012.06</v>
      </c>
      <c r="J201" s="11"/>
      <c r="K201" s="11"/>
      <c r="L201" s="11"/>
      <c r="M201" s="11"/>
    </row>
    <row r="202" spans="1:13" ht="47.25">
      <c r="A202" s="582"/>
      <c r="B202" s="827" t="s">
        <v>770</v>
      </c>
      <c r="C202" s="290">
        <v>904</v>
      </c>
      <c r="D202" s="291">
        <v>309</v>
      </c>
      <c r="E202" s="292">
        <v>939915</v>
      </c>
      <c r="F202" s="293">
        <v>0</v>
      </c>
      <c r="G202" s="294">
        <v>36513.94099999999</v>
      </c>
      <c r="H202" s="294">
        <v>16060.983</v>
      </c>
      <c r="I202" s="295">
        <v>2012.06</v>
      </c>
      <c r="J202" s="11"/>
      <c r="K202" s="11"/>
      <c r="L202" s="11"/>
      <c r="M202" s="11"/>
    </row>
    <row r="203" spans="1:13" ht="15.75">
      <c r="A203" s="582"/>
      <c r="B203" s="827" t="s">
        <v>709</v>
      </c>
      <c r="C203" s="290">
        <v>904</v>
      </c>
      <c r="D203" s="291">
        <v>309</v>
      </c>
      <c r="E203" s="292">
        <v>939915</v>
      </c>
      <c r="F203" s="293" t="s">
        <v>760</v>
      </c>
      <c r="G203" s="294">
        <v>20718.483</v>
      </c>
      <c r="H203" s="294">
        <v>16060.983</v>
      </c>
      <c r="I203" s="295">
        <v>0</v>
      </c>
      <c r="J203" s="11"/>
      <c r="K203" s="11"/>
      <c r="L203" s="11"/>
      <c r="M203" s="11"/>
    </row>
    <row r="204" spans="1:13" ht="31.5">
      <c r="A204" s="582"/>
      <c r="B204" s="827" t="s">
        <v>711</v>
      </c>
      <c r="C204" s="290">
        <v>904</v>
      </c>
      <c r="D204" s="291">
        <v>309</v>
      </c>
      <c r="E204" s="292">
        <v>939915</v>
      </c>
      <c r="F204" s="293" t="s">
        <v>761</v>
      </c>
      <c r="G204" s="294">
        <v>1269.25</v>
      </c>
      <c r="H204" s="294">
        <v>0</v>
      </c>
      <c r="I204" s="295">
        <v>0</v>
      </c>
      <c r="J204" s="11"/>
      <c r="K204" s="11"/>
      <c r="L204" s="11"/>
      <c r="M204" s="11"/>
    </row>
    <row r="205" spans="1:13" ht="31.5">
      <c r="A205" s="582"/>
      <c r="B205" s="827" t="s">
        <v>704</v>
      </c>
      <c r="C205" s="290">
        <v>904</v>
      </c>
      <c r="D205" s="291">
        <v>309</v>
      </c>
      <c r="E205" s="292">
        <v>939915</v>
      </c>
      <c r="F205" s="293" t="s">
        <v>705</v>
      </c>
      <c r="G205" s="294">
        <v>14299.22</v>
      </c>
      <c r="H205" s="294">
        <v>0</v>
      </c>
      <c r="I205" s="295">
        <v>2012.06</v>
      </c>
      <c r="J205" s="11"/>
      <c r="K205" s="11"/>
      <c r="L205" s="11"/>
      <c r="M205" s="11"/>
    </row>
    <row r="206" spans="1:13" ht="31.5">
      <c r="A206" s="582"/>
      <c r="B206" s="827" t="s">
        <v>713</v>
      </c>
      <c r="C206" s="290">
        <v>904</v>
      </c>
      <c r="D206" s="291">
        <v>309</v>
      </c>
      <c r="E206" s="292">
        <v>939915</v>
      </c>
      <c r="F206" s="293" t="s">
        <v>714</v>
      </c>
      <c r="G206" s="294">
        <v>200</v>
      </c>
      <c r="H206" s="294">
        <v>0</v>
      </c>
      <c r="I206" s="295">
        <v>0</v>
      </c>
      <c r="J206" s="11"/>
      <c r="K206" s="11"/>
      <c r="L206" s="11"/>
      <c r="M206" s="11"/>
    </row>
    <row r="207" spans="1:13" ht="15.75">
      <c r="A207" s="582"/>
      <c r="B207" s="827" t="s">
        <v>716</v>
      </c>
      <c r="C207" s="290">
        <v>904</v>
      </c>
      <c r="D207" s="291">
        <v>309</v>
      </c>
      <c r="E207" s="292">
        <v>939915</v>
      </c>
      <c r="F207" s="293" t="s">
        <v>717</v>
      </c>
      <c r="G207" s="294">
        <v>26.988</v>
      </c>
      <c r="H207" s="294">
        <v>0</v>
      </c>
      <c r="I207" s="295">
        <v>0</v>
      </c>
      <c r="J207" s="11"/>
      <c r="K207" s="11"/>
      <c r="L207" s="11"/>
      <c r="M207" s="11"/>
    </row>
    <row r="208" spans="1:13" ht="15.75">
      <c r="A208" s="582"/>
      <c r="B208" s="827" t="s">
        <v>254</v>
      </c>
      <c r="C208" s="290">
        <v>904</v>
      </c>
      <c r="D208" s="291">
        <v>709</v>
      </c>
      <c r="E208" s="292">
        <v>0</v>
      </c>
      <c r="F208" s="293">
        <v>0</v>
      </c>
      <c r="G208" s="294">
        <v>47623.45</v>
      </c>
      <c r="H208" s="294">
        <v>0</v>
      </c>
      <c r="I208" s="295">
        <v>0</v>
      </c>
      <c r="J208" s="11"/>
      <c r="K208" s="11"/>
      <c r="L208" s="11"/>
      <c r="M208" s="11"/>
    </row>
    <row r="209" spans="1:13" ht="15.75">
      <c r="A209" s="582"/>
      <c r="B209" s="827" t="s">
        <v>771</v>
      </c>
      <c r="C209" s="290">
        <v>904</v>
      </c>
      <c r="D209" s="291">
        <v>709</v>
      </c>
      <c r="E209" s="292">
        <v>4360000</v>
      </c>
      <c r="F209" s="293">
        <v>0</v>
      </c>
      <c r="G209" s="294">
        <v>38521.7</v>
      </c>
      <c r="H209" s="294">
        <v>0</v>
      </c>
      <c r="I209" s="295">
        <v>0</v>
      </c>
      <c r="J209" s="11"/>
      <c r="K209" s="11"/>
      <c r="L209" s="11"/>
      <c r="M209" s="11"/>
    </row>
    <row r="210" spans="1:13" ht="47.25">
      <c r="A210" s="582"/>
      <c r="B210" s="827" t="s">
        <v>772</v>
      </c>
      <c r="C210" s="290">
        <v>904</v>
      </c>
      <c r="D210" s="291">
        <v>709</v>
      </c>
      <c r="E210" s="292">
        <v>4361000</v>
      </c>
      <c r="F210" s="293">
        <v>0</v>
      </c>
      <c r="G210" s="294">
        <v>38521.7</v>
      </c>
      <c r="H210" s="294">
        <v>0</v>
      </c>
      <c r="I210" s="295">
        <v>0</v>
      </c>
      <c r="J210" s="11"/>
      <c r="K210" s="11"/>
      <c r="L210" s="11"/>
      <c r="M210" s="11"/>
    </row>
    <row r="211" spans="1:13" ht="47.25">
      <c r="A211" s="582"/>
      <c r="B211" s="827" t="s">
        <v>773</v>
      </c>
      <c r="C211" s="290">
        <v>904</v>
      </c>
      <c r="D211" s="291">
        <v>709</v>
      </c>
      <c r="E211" s="292">
        <v>4361002</v>
      </c>
      <c r="F211" s="293">
        <v>0</v>
      </c>
      <c r="G211" s="294">
        <v>38521.7</v>
      </c>
      <c r="H211" s="294">
        <v>0</v>
      </c>
      <c r="I211" s="295">
        <v>0</v>
      </c>
      <c r="J211" s="11"/>
      <c r="K211" s="11"/>
      <c r="L211" s="11"/>
      <c r="M211" s="11"/>
    </row>
    <row r="212" spans="1:13" ht="63">
      <c r="A212" s="582"/>
      <c r="B212" s="827" t="s">
        <v>774</v>
      </c>
      <c r="C212" s="290">
        <v>904</v>
      </c>
      <c r="D212" s="291">
        <v>709</v>
      </c>
      <c r="E212" s="292">
        <v>4361002</v>
      </c>
      <c r="F212" s="293" t="s">
        <v>775</v>
      </c>
      <c r="G212" s="294">
        <v>38521.7</v>
      </c>
      <c r="H212" s="294">
        <v>0</v>
      </c>
      <c r="I212" s="295">
        <v>0</v>
      </c>
      <c r="J212" s="11"/>
      <c r="K212" s="11"/>
      <c r="L212" s="11"/>
      <c r="M212" s="11"/>
    </row>
    <row r="213" spans="1:13" ht="15.75">
      <c r="A213" s="582"/>
      <c r="B213" s="827" t="s">
        <v>746</v>
      </c>
      <c r="C213" s="290">
        <v>904</v>
      </c>
      <c r="D213" s="291">
        <v>709</v>
      </c>
      <c r="E213" s="292">
        <v>7950000</v>
      </c>
      <c r="F213" s="293">
        <v>0</v>
      </c>
      <c r="G213" s="294">
        <v>9101.75</v>
      </c>
      <c r="H213" s="294">
        <v>0</v>
      </c>
      <c r="I213" s="295">
        <v>0</v>
      </c>
      <c r="J213" s="11"/>
      <c r="K213" s="11"/>
      <c r="L213" s="11"/>
      <c r="M213" s="11"/>
    </row>
    <row r="214" spans="1:13" ht="15.75">
      <c r="A214" s="582"/>
      <c r="B214" s="827" t="s">
        <v>746</v>
      </c>
      <c r="C214" s="290">
        <v>904</v>
      </c>
      <c r="D214" s="291">
        <v>709</v>
      </c>
      <c r="E214" s="292">
        <v>7950000</v>
      </c>
      <c r="F214" s="293">
        <v>0</v>
      </c>
      <c r="G214" s="294">
        <v>9101.75</v>
      </c>
      <c r="H214" s="294">
        <v>0</v>
      </c>
      <c r="I214" s="295">
        <v>0</v>
      </c>
      <c r="J214" s="11"/>
      <c r="K214" s="11"/>
      <c r="L214" s="11"/>
      <c r="M214" s="11"/>
    </row>
    <row r="215" spans="1:13" ht="94.5">
      <c r="A215" s="582"/>
      <c r="B215" s="827" t="s">
        <v>767</v>
      </c>
      <c r="C215" s="290">
        <v>904</v>
      </c>
      <c r="D215" s="291">
        <v>709</v>
      </c>
      <c r="E215" s="292">
        <v>7950035</v>
      </c>
      <c r="F215" s="293">
        <v>0</v>
      </c>
      <c r="G215" s="294">
        <v>6840</v>
      </c>
      <c r="H215" s="294">
        <v>0</v>
      </c>
      <c r="I215" s="295">
        <v>0</v>
      </c>
      <c r="J215" s="11"/>
      <c r="K215" s="11"/>
      <c r="L215" s="11"/>
      <c r="M215" s="11"/>
    </row>
    <row r="216" spans="1:13" ht="47.25">
      <c r="A216" s="582"/>
      <c r="B216" s="827" t="s">
        <v>728</v>
      </c>
      <c r="C216" s="290">
        <v>904</v>
      </c>
      <c r="D216" s="291">
        <v>709</v>
      </c>
      <c r="E216" s="292">
        <v>7950035</v>
      </c>
      <c r="F216" s="293" t="s">
        <v>729</v>
      </c>
      <c r="G216" s="294">
        <v>5640</v>
      </c>
      <c r="H216" s="294">
        <v>0</v>
      </c>
      <c r="I216" s="295">
        <v>0</v>
      </c>
      <c r="J216" s="11"/>
      <c r="K216" s="11"/>
      <c r="L216" s="11"/>
      <c r="M216" s="11"/>
    </row>
    <row r="217" spans="1:13" ht="63">
      <c r="A217" s="582"/>
      <c r="B217" s="827" t="s">
        <v>774</v>
      </c>
      <c r="C217" s="290">
        <v>904</v>
      </c>
      <c r="D217" s="291">
        <v>709</v>
      </c>
      <c r="E217" s="292">
        <v>7950035</v>
      </c>
      <c r="F217" s="293" t="s">
        <v>775</v>
      </c>
      <c r="G217" s="294">
        <v>1200</v>
      </c>
      <c r="H217" s="294">
        <v>0</v>
      </c>
      <c r="I217" s="295">
        <v>0</v>
      </c>
      <c r="J217" s="11"/>
      <c r="K217" s="11"/>
      <c r="L217" s="11"/>
      <c r="M217" s="11"/>
    </row>
    <row r="218" spans="1:13" ht="63">
      <c r="A218" s="582"/>
      <c r="B218" s="827" t="s">
        <v>768</v>
      </c>
      <c r="C218" s="290">
        <v>904</v>
      </c>
      <c r="D218" s="291">
        <v>709</v>
      </c>
      <c r="E218" s="292">
        <v>7950036</v>
      </c>
      <c r="F218" s="293">
        <v>0</v>
      </c>
      <c r="G218" s="294">
        <v>2261.75</v>
      </c>
      <c r="H218" s="294">
        <v>0</v>
      </c>
      <c r="I218" s="295">
        <v>0</v>
      </c>
      <c r="J218" s="11"/>
      <c r="K218" s="11"/>
      <c r="L218" s="11"/>
      <c r="M218" s="11"/>
    </row>
    <row r="219" spans="1:13" ht="47.25">
      <c r="A219" s="582"/>
      <c r="B219" s="827" t="s">
        <v>728</v>
      </c>
      <c r="C219" s="290">
        <v>904</v>
      </c>
      <c r="D219" s="291">
        <v>709</v>
      </c>
      <c r="E219" s="292">
        <v>7950036</v>
      </c>
      <c r="F219" s="293" t="s">
        <v>729</v>
      </c>
      <c r="G219" s="294">
        <v>2261.75</v>
      </c>
      <c r="H219" s="294">
        <v>0</v>
      </c>
      <c r="I219" s="295">
        <v>0</v>
      </c>
      <c r="J219" s="11"/>
      <c r="K219" s="11"/>
      <c r="L219" s="11"/>
      <c r="M219" s="11"/>
    </row>
    <row r="220" spans="1:13" ht="31.5">
      <c r="A220" s="582"/>
      <c r="B220" s="827" t="s">
        <v>258</v>
      </c>
      <c r="C220" s="290">
        <v>904</v>
      </c>
      <c r="D220" s="291">
        <v>804</v>
      </c>
      <c r="E220" s="292">
        <v>0</v>
      </c>
      <c r="F220" s="293">
        <v>0</v>
      </c>
      <c r="G220" s="294">
        <v>3249.033</v>
      </c>
      <c r="H220" s="294">
        <v>0</v>
      </c>
      <c r="I220" s="295">
        <v>0</v>
      </c>
      <c r="J220" s="11"/>
      <c r="K220" s="11"/>
      <c r="L220" s="11"/>
      <c r="M220" s="11"/>
    </row>
    <row r="221" spans="1:13" ht="15.75">
      <c r="A221" s="582"/>
      <c r="B221" s="827" t="s">
        <v>746</v>
      </c>
      <c r="C221" s="290">
        <v>904</v>
      </c>
      <c r="D221" s="291">
        <v>804</v>
      </c>
      <c r="E221" s="292">
        <v>7950000</v>
      </c>
      <c r="F221" s="293">
        <v>0</v>
      </c>
      <c r="G221" s="294">
        <v>3249.033</v>
      </c>
      <c r="H221" s="294">
        <v>0</v>
      </c>
      <c r="I221" s="295">
        <v>0</v>
      </c>
      <c r="J221" s="11"/>
      <c r="K221" s="11"/>
      <c r="L221" s="11"/>
      <c r="M221" s="11"/>
    </row>
    <row r="222" spans="1:13" ht="15.75">
      <c r="A222" s="582"/>
      <c r="B222" s="827" t="s">
        <v>746</v>
      </c>
      <c r="C222" s="290">
        <v>904</v>
      </c>
      <c r="D222" s="291">
        <v>804</v>
      </c>
      <c r="E222" s="292">
        <v>7950000</v>
      </c>
      <c r="F222" s="293">
        <v>0</v>
      </c>
      <c r="G222" s="294">
        <v>3249.033</v>
      </c>
      <c r="H222" s="294">
        <v>0</v>
      </c>
      <c r="I222" s="295">
        <v>0</v>
      </c>
      <c r="J222" s="11"/>
      <c r="K222" s="11"/>
      <c r="L222" s="11"/>
      <c r="M222" s="11"/>
    </row>
    <row r="223" spans="1:13" ht="94.5">
      <c r="A223" s="582"/>
      <c r="B223" s="827" t="s">
        <v>767</v>
      </c>
      <c r="C223" s="290">
        <v>904</v>
      </c>
      <c r="D223" s="291">
        <v>804</v>
      </c>
      <c r="E223" s="292">
        <v>7950035</v>
      </c>
      <c r="F223" s="293">
        <v>0</v>
      </c>
      <c r="G223" s="294">
        <v>2200</v>
      </c>
      <c r="H223" s="294">
        <v>0</v>
      </c>
      <c r="I223" s="295">
        <v>0</v>
      </c>
      <c r="J223" s="11"/>
      <c r="K223" s="11"/>
      <c r="L223" s="11"/>
      <c r="M223" s="11"/>
    </row>
    <row r="224" spans="1:13" ht="47.25">
      <c r="A224" s="582"/>
      <c r="B224" s="827" t="s">
        <v>728</v>
      </c>
      <c r="C224" s="290">
        <v>904</v>
      </c>
      <c r="D224" s="291">
        <v>804</v>
      </c>
      <c r="E224" s="292">
        <v>7950035</v>
      </c>
      <c r="F224" s="293" t="s">
        <v>729</v>
      </c>
      <c r="G224" s="294">
        <v>2200</v>
      </c>
      <c r="H224" s="294">
        <v>0</v>
      </c>
      <c r="I224" s="295">
        <v>0</v>
      </c>
      <c r="J224" s="11"/>
      <c r="K224" s="11"/>
      <c r="L224" s="11"/>
      <c r="M224" s="11"/>
    </row>
    <row r="225" spans="1:13" ht="63">
      <c r="A225" s="582"/>
      <c r="B225" s="827" t="s">
        <v>768</v>
      </c>
      <c r="C225" s="290">
        <v>904</v>
      </c>
      <c r="D225" s="291">
        <v>804</v>
      </c>
      <c r="E225" s="292">
        <v>7950036</v>
      </c>
      <c r="F225" s="293">
        <v>0</v>
      </c>
      <c r="G225" s="294">
        <v>1049.0330000000001</v>
      </c>
      <c r="H225" s="294">
        <v>0</v>
      </c>
      <c r="I225" s="295">
        <v>0</v>
      </c>
      <c r="J225" s="11"/>
      <c r="K225" s="11"/>
      <c r="L225" s="11"/>
      <c r="M225" s="11"/>
    </row>
    <row r="226" spans="1:13" ht="47.25">
      <c r="A226" s="582"/>
      <c r="B226" s="827" t="s">
        <v>728</v>
      </c>
      <c r="C226" s="290">
        <v>904</v>
      </c>
      <c r="D226" s="291">
        <v>804</v>
      </c>
      <c r="E226" s="292">
        <v>7950036</v>
      </c>
      <c r="F226" s="293" t="s">
        <v>729</v>
      </c>
      <c r="G226" s="294">
        <v>1049.0330000000001</v>
      </c>
      <c r="H226" s="294">
        <v>0</v>
      </c>
      <c r="I226" s="295">
        <v>0</v>
      </c>
      <c r="J226" s="11"/>
      <c r="K226" s="11"/>
      <c r="L226" s="11"/>
      <c r="M226" s="11"/>
    </row>
    <row r="227" spans="1:13" ht="15.75">
      <c r="A227" s="582"/>
      <c r="B227" s="827" t="s">
        <v>265</v>
      </c>
      <c r="C227" s="290">
        <v>904</v>
      </c>
      <c r="D227" s="291">
        <v>909</v>
      </c>
      <c r="E227" s="292">
        <v>0</v>
      </c>
      <c r="F227" s="293">
        <v>0</v>
      </c>
      <c r="G227" s="294">
        <v>280</v>
      </c>
      <c r="H227" s="294">
        <v>0</v>
      </c>
      <c r="I227" s="295">
        <v>0</v>
      </c>
      <c r="J227" s="11"/>
      <c r="K227" s="11"/>
      <c r="L227" s="11"/>
      <c r="M227" s="11"/>
    </row>
    <row r="228" spans="1:13" ht="15.75">
      <c r="A228" s="582"/>
      <c r="B228" s="827" t="s">
        <v>746</v>
      </c>
      <c r="C228" s="290">
        <v>904</v>
      </c>
      <c r="D228" s="291">
        <v>909</v>
      </c>
      <c r="E228" s="292">
        <v>7950000</v>
      </c>
      <c r="F228" s="293">
        <v>0</v>
      </c>
      <c r="G228" s="294">
        <v>280</v>
      </c>
      <c r="H228" s="294">
        <v>0</v>
      </c>
      <c r="I228" s="295">
        <v>0</v>
      </c>
      <c r="J228" s="11"/>
      <c r="K228" s="11"/>
      <c r="L228" s="11"/>
      <c r="M228" s="11"/>
    </row>
    <row r="229" spans="1:13" ht="15.75">
      <c r="A229" s="582"/>
      <c r="B229" s="827" t="s">
        <v>746</v>
      </c>
      <c r="C229" s="290">
        <v>904</v>
      </c>
      <c r="D229" s="291">
        <v>909</v>
      </c>
      <c r="E229" s="292">
        <v>7950000</v>
      </c>
      <c r="F229" s="293">
        <v>0</v>
      </c>
      <c r="G229" s="294">
        <v>280</v>
      </c>
      <c r="H229" s="294">
        <v>0</v>
      </c>
      <c r="I229" s="295">
        <v>0</v>
      </c>
      <c r="J229" s="11"/>
      <c r="K229" s="11"/>
      <c r="L229" s="11"/>
      <c r="M229" s="11"/>
    </row>
    <row r="230" spans="1:13" ht="63">
      <c r="A230" s="582"/>
      <c r="B230" s="827" t="s">
        <v>768</v>
      </c>
      <c r="C230" s="290">
        <v>904</v>
      </c>
      <c r="D230" s="291">
        <v>909</v>
      </c>
      <c r="E230" s="292">
        <v>7950036</v>
      </c>
      <c r="F230" s="293">
        <v>0</v>
      </c>
      <c r="G230" s="294">
        <v>280</v>
      </c>
      <c r="H230" s="294">
        <v>0</v>
      </c>
      <c r="I230" s="295">
        <v>0</v>
      </c>
      <c r="J230" s="11"/>
      <c r="K230" s="11"/>
      <c r="L230" s="11"/>
      <c r="M230" s="11"/>
    </row>
    <row r="231" spans="1:13" ht="47.25">
      <c r="A231" s="582"/>
      <c r="B231" s="827" t="s">
        <v>728</v>
      </c>
      <c r="C231" s="290">
        <v>904</v>
      </c>
      <c r="D231" s="291">
        <v>909</v>
      </c>
      <c r="E231" s="292">
        <v>7950036</v>
      </c>
      <c r="F231" s="293" t="s">
        <v>729</v>
      </c>
      <c r="G231" s="294">
        <v>280</v>
      </c>
      <c r="H231" s="294">
        <v>0</v>
      </c>
      <c r="I231" s="295">
        <v>0</v>
      </c>
      <c r="J231" s="11"/>
      <c r="K231" s="11"/>
      <c r="L231" s="11"/>
      <c r="M231" s="11"/>
    </row>
    <row r="232" spans="1:13" ht="31.5">
      <c r="A232" s="582"/>
      <c r="B232" s="827" t="s">
        <v>272</v>
      </c>
      <c r="C232" s="290">
        <v>904</v>
      </c>
      <c r="D232" s="291">
        <v>1006</v>
      </c>
      <c r="E232" s="292">
        <v>0</v>
      </c>
      <c r="F232" s="293">
        <v>0</v>
      </c>
      <c r="G232" s="294">
        <v>3678.95956</v>
      </c>
      <c r="H232" s="294">
        <v>0</v>
      </c>
      <c r="I232" s="295">
        <v>0</v>
      </c>
      <c r="J232" s="11"/>
      <c r="K232" s="11"/>
      <c r="L232" s="11"/>
      <c r="M232" s="11"/>
    </row>
    <row r="233" spans="1:13" ht="31.5">
      <c r="A233" s="582"/>
      <c r="B233" s="827" t="s">
        <v>733</v>
      </c>
      <c r="C233" s="290">
        <v>904</v>
      </c>
      <c r="D233" s="291">
        <v>1006</v>
      </c>
      <c r="E233" s="292">
        <v>4910000</v>
      </c>
      <c r="F233" s="293">
        <v>0</v>
      </c>
      <c r="G233" s="294">
        <v>301.91356</v>
      </c>
      <c r="H233" s="294">
        <v>0</v>
      </c>
      <c r="I233" s="295">
        <v>0</v>
      </c>
      <c r="J233" s="11"/>
      <c r="K233" s="11"/>
      <c r="L233" s="11"/>
      <c r="M233" s="11"/>
    </row>
    <row r="234" spans="1:13" ht="47.25">
      <c r="A234" s="582"/>
      <c r="B234" s="827" t="s">
        <v>734</v>
      </c>
      <c r="C234" s="290">
        <v>904</v>
      </c>
      <c r="D234" s="291">
        <v>1006</v>
      </c>
      <c r="E234" s="292">
        <v>4910100</v>
      </c>
      <c r="F234" s="293">
        <v>0</v>
      </c>
      <c r="G234" s="294">
        <v>301.91356</v>
      </c>
      <c r="H234" s="294">
        <v>0</v>
      </c>
      <c r="I234" s="295">
        <v>0</v>
      </c>
      <c r="J234" s="11"/>
      <c r="K234" s="11"/>
      <c r="L234" s="11"/>
      <c r="M234" s="11"/>
    </row>
    <row r="235" spans="1:13" ht="47.25">
      <c r="A235" s="582"/>
      <c r="B235" s="827" t="s">
        <v>735</v>
      </c>
      <c r="C235" s="290">
        <v>904</v>
      </c>
      <c r="D235" s="291">
        <v>1006</v>
      </c>
      <c r="E235" s="292">
        <v>4910102</v>
      </c>
      <c r="F235" s="293">
        <v>0</v>
      </c>
      <c r="G235" s="294">
        <v>301.91356</v>
      </c>
      <c r="H235" s="294">
        <v>0</v>
      </c>
      <c r="I235" s="295">
        <v>0</v>
      </c>
      <c r="J235" s="11"/>
      <c r="K235" s="11"/>
      <c r="L235" s="11"/>
      <c r="M235" s="11"/>
    </row>
    <row r="236" spans="1:13" ht="31.5">
      <c r="A236" s="582"/>
      <c r="B236" s="827" t="s">
        <v>711</v>
      </c>
      <c r="C236" s="290">
        <v>904</v>
      </c>
      <c r="D236" s="291">
        <v>1006</v>
      </c>
      <c r="E236" s="292">
        <v>4910102</v>
      </c>
      <c r="F236" s="293" t="s">
        <v>712</v>
      </c>
      <c r="G236" s="294">
        <v>301.91356</v>
      </c>
      <c r="H236" s="294">
        <v>0</v>
      </c>
      <c r="I236" s="295">
        <v>0</v>
      </c>
      <c r="J236" s="11"/>
      <c r="K236" s="11"/>
      <c r="L236" s="11"/>
      <c r="M236" s="11"/>
    </row>
    <row r="237" spans="1:13" ht="15.75">
      <c r="A237" s="582"/>
      <c r="B237" s="827" t="s">
        <v>746</v>
      </c>
      <c r="C237" s="290">
        <v>904</v>
      </c>
      <c r="D237" s="291">
        <v>1006</v>
      </c>
      <c r="E237" s="292">
        <v>7950000</v>
      </c>
      <c r="F237" s="293">
        <v>0</v>
      </c>
      <c r="G237" s="294">
        <v>3377.046</v>
      </c>
      <c r="H237" s="294">
        <v>0</v>
      </c>
      <c r="I237" s="295">
        <v>0</v>
      </c>
      <c r="J237" s="11"/>
      <c r="K237" s="11"/>
      <c r="L237" s="11"/>
      <c r="M237" s="11"/>
    </row>
    <row r="238" spans="1:13" ht="15.75">
      <c r="A238" s="582"/>
      <c r="B238" s="827" t="s">
        <v>746</v>
      </c>
      <c r="C238" s="290">
        <v>904</v>
      </c>
      <c r="D238" s="291">
        <v>1006</v>
      </c>
      <c r="E238" s="292">
        <v>7950000</v>
      </c>
      <c r="F238" s="293">
        <v>0</v>
      </c>
      <c r="G238" s="294">
        <v>3377.046</v>
      </c>
      <c r="H238" s="294">
        <v>0</v>
      </c>
      <c r="I238" s="295">
        <v>0</v>
      </c>
      <c r="J238" s="11"/>
      <c r="K238" s="11"/>
      <c r="L238" s="11"/>
      <c r="M238" s="11"/>
    </row>
    <row r="239" spans="1:13" ht="94.5">
      <c r="A239" s="582"/>
      <c r="B239" s="827" t="s">
        <v>767</v>
      </c>
      <c r="C239" s="290">
        <v>904</v>
      </c>
      <c r="D239" s="291">
        <v>1006</v>
      </c>
      <c r="E239" s="292">
        <v>7950035</v>
      </c>
      <c r="F239" s="293">
        <v>0</v>
      </c>
      <c r="G239" s="294">
        <v>3150</v>
      </c>
      <c r="H239" s="294">
        <v>0</v>
      </c>
      <c r="I239" s="295">
        <v>0</v>
      </c>
      <c r="J239" s="11"/>
      <c r="K239" s="11"/>
      <c r="L239" s="11"/>
      <c r="M239" s="11"/>
    </row>
    <row r="240" spans="1:13" ht="47.25">
      <c r="A240" s="582"/>
      <c r="B240" s="827" t="s">
        <v>728</v>
      </c>
      <c r="C240" s="290">
        <v>904</v>
      </c>
      <c r="D240" s="291">
        <v>1006</v>
      </c>
      <c r="E240" s="292">
        <v>7950035</v>
      </c>
      <c r="F240" s="293" t="s">
        <v>729</v>
      </c>
      <c r="G240" s="294">
        <v>3150</v>
      </c>
      <c r="H240" s="294">
        <v>0</v>
      </c>
      <c r="I240" s="295">
        <v>0</v>
      </c>
      <c r="J240" s="11"/>
      <c r="K240" s="11"/>
      <c r="L240" s="11"/>
      <c r="M240" s="11"/>
    </row>
    <row r="241" spans="1:13" ht="63">
      <c r="A241" s="582"/>
      <c r="B241" s="827" t="s">
        <v>768</v>
      </c>
      <c r="C241" s="290">
        <v>904</v>
      </c>
      <c r="D241" s="291">
        <v>1006</v>
      </c>
      <c r="E241" s="292">
        <v>7950036</v>
      </c>
      <c r="F241" s="293">
        <v>0</v>
      </c>
      <c r="G241" s="294">
        <v>227.046</v>
      </c>
      <c r="H241" s="294">
        <v>0</v>
      </c>
      <c r="I241" s="295">
        <v>0</v>
      </c>
      <c r="J241" s="11"/>
      <c r="K241" s="11"/>
      <c r="L241" s="11"/>
      <c r="M241" s="11"/>
    </row>
    <row r="242" spans="1:13" ht="47.25">
      <c r="A242" s="582"/>
      <c r="B242" s="827" t="s">
        <v>728</v>
      </c>
      <c r="C242" s="290">
        <v>904</v>
      </c>
      <c r="D242" s="291">
        <v>1006</v>
      </c>
      <c r="E242" s="292">
        <v>7950036</v>
      </c>
      <c r="F242" s="293" t="s">
        <v>729</v>
      </c>
      <c r="G242" s="294">
        <v>227.046</v>
      </c>
      <c r="H242" s="294">
        <v>0</v>
      </c>
      <c r="I242" s="295">
        <v>0</v>
      </c>
      <c r="J242" s="11"/>
      <c r="K242" s="11"/>
      <c r="L242" s="11"/>
      <c r="M242" s="11"/>
    </row>
    <row r="243" spans="1:13" ht="15.75">
      <c r="A243" s="582"/>
      <c r="B243" s="827" t="s">
        <v>684</v>
      </c>
      <c r="C243" s="290">
        <v>904</v>
      </c>
      <c r="D243" s="291">
        <v>1202</v>
      </c>
      <c r="E243" s="292">
        <v>0</v>
      </c>
      <c r="F243" s="293">
        <v>0</v>
      </c>
      <c r="G243" s="294">
        <v>3220</v>
      </c>
      <c r="H243" s="294">
        <v>0</v>
      </c>
      <c r="I243" s="295">
        <v>0</v>
      </c>
      <c r="J243" s="11"/>
      <c r="K243" s="11"/>
      <c r="L243" s="11"/>
      <c r="M243" s="11"/>
    </row>
    <row r="244" spans="1:13" ht="47.25">
      <c r="A244" s="582"/>
      <c r="B244" s="827" t="s">
        <v>731</v>
      </c>
      <c r="C244" s="290">
        <v>904</v>
      </c>
      <c r="D244" s="291">
        <v>1202</v>
      </c>
      <c r="E244" s="292">
        <v>920000</v>
      </c>
      <c r="F244" s="293">
        <v>0</v>
      </c>
      <c r="G244" s="294">
        <v>3220</v>
      </c>
      <c r="H244" s="294">
        <v>0</v>
      </c>
      <c r="I244" s="295">
        <v>0</v>
      </c>
      <c r="J244" s="11"/>
      <c r="K244" s="11"/>
      <c r="L244" s="11"/>
      <c r="M244" s="11"/>
    </row>
    <row r="245" spans="1:13" ht="31.5">
      <c r="A245" s="582"/>
      <c r="B245" s="827" t="s">
        <v>732</v>
      </c>
      <c r="C245" s="290">
        <v>904</v>
      </c>
      <c r="D245" s="291">
        <v>1202</v>
      </c>
      <c r="E245" s="292">
        <v>920300</v>
      </c>
      <c r="F245" s="293">
        <v>0</v>
      </c>
      <c r="G245" s="294">
        <v>3220</v>
      </c>
      <c r="H245" s="294">
        <v>0</v>
      </c>
      <c r="I245" s="295">
        <v>0</v>
      </c>
      <c r="J245" s="11"/>
      <c r="K245" s="11"/>
      <c r="L245" s="11"/>
      <c r="M245" s="11"/>
    </row>
    <row r="246" spans="1:13" ht="31.5">
      <c r="A246" s="582"/>
      <c r="B246" s="827" t="s">
        <v>704</v>
      </c>
      <c r="C246" s="290">
        <v>904</v>
      </c>
      <c r="D246" s="291">
        <v>1202</v>
      </c>
      <c r="E246" s="292">
        <v>920300</v>
      </c>
      <c r="F246" s="293" t="s">
        <v>705</v>
      </c>
      <c r="G246" s="294">
        <v>3220</v>
      </c>
      <c r="H246" s="294">
        <v>0</v>
      </c>
      <c r="I246" s="295">
        <v>0</v>
      </c>
      <c r="J246" s="11"/>
      <c r="K246" s="11"/>
      <c r="L246" s="11"/>
      <c r="M246" s="11"/>
    </row>
    <row r="247" spans="1:13" ht="47.25">
      <c r="A247" s="581">
        <v>7</v>
      </c>
      <c r="B247" s="826" t="s">
        <v>776</v>
      </c>
      <c r="C247" s="283">
        <v>905</v>
      </c>
      <c r="D247" s="284">
        <v>0</v>
      </c>
      <c r="E247" s="285">
        <v>0</v>
      </c>
      <c r="F247" s="286">
        <v>0</v>
      </c>
      <c r="G247" s="287">
        <v>5645379.156670004</v>
      </c>
      <c r="H247" s="287">
        <v>299965.31700000004</v>
      </c>
      <c r="I247" s="288">
        <v>21134.79</v>
      </c>
      <c r="J247" s="11"/>
      <c r="K247" s="11"/>
      <c r="L247" s="11"/>
      <c r="M247" s="11"/>
    </row>
    <row r="248" spans="1:13" ht="78.75">
      <c r="A248" s="582"/>
      <c r="B248" s="827" t="s">
        <v>228</v>
      </c>
      <c r="C248" s="290">
        <v>905</v>
      </c>
      <c r="D248" s="291">
        <v>104</v>
      </c>
      <c r="E248" s="292">
        <v>0</v>
      </c>
      <c r="F248" s="293">
        <v>0</v>
      </c>
      <c r="G248" s="294">
        <v>79668.43400000001</v>
      </c>
      <c r="H248" s="294">
        <v>55673.04</v>
      </c>
      <c r="I248" s="295">
        <v>0</v>
      </c>
      <c r="J248" s="11"/>
      <c r="K248" s="11"/>
      <c r="L248" s="11"/>
      <c r="M248" s="11"/>
    </row>
    <row r="249" spans="1:13" ht="31.5">
      <c r="A249" s="582"/>
      <c r="B249" s="827" t="s">
        <v>707</v>
      </c>
      <c r="C249" s="290">
        <v>905</v>
      </c>
      <c r="D249" s="291">
        <v>104</v>
      </c>
      <c r="E249" s="292">
        <v>20000</v>
      </c>
      <c r="F249" s="293">
        <v>0</v>
      </c>
      <c r="G249" s="294">
        <v>79668.43400000001</v>
      </c>
      <c r="H249" s="294">
        <v>55673.04</v>
      </c>
      <c r="I249" s="295">
        <v>0</v>
      </c>
      <c r="J249" s="11"/>
      <c r="K249" s="11"/>
      <c r="L249" s="11"/>
      <c r="M249" s="11"/>
    </row>
    <row r="250" spans="1:13" ht="15.75">
      <c r="A250" s="582"/>
      <c r="B250" s="827" t="s">
        <v>708</v>
      </c>
      <c r="C250" s="290">
        <v>905</v>
      </c>
      <c r="D250" s="291">
        <v>104</v>
      </c>
      <c r="E250" s="292">
        <v>20400</v>
      </c>
      <c r="F250" s="293">
        <v>0</v>
      </c>
      <c r="G250" s="294">
        <v>79668.43400000001</v>
      </c>
      <c r="H250" s="294">
        <v>55673.04</v>
      </c>
      <c r="I250" s="295">
        <v>0</v>
      </c>
      <c r="J250" s="11"/>
      <c r="K250" s="11"/>
      <c r="L250" s="11"/>
      <c r="M250" s="11"/>
    </row>
    <row r="251" spans="1:13" ht="15.75">
      <c r="A251" s="582"/>
      <c r="B251" s="827" t="s">
        <v>709</v>
      </c>
      <c r="C251" s="290">
        <v>905</v>
      </c>
      <c r="D251" s="291">
        <v>104</v>
      </c>
      <c r="E251" s="292">
        <v>20400</v>
      </c>
      <c r="F251" s="293" t="s">
        <v>710</v>
      </c>
      <c r="G251" s="294">
        <v>42865.898</v>
      </c>
      <c r="H251" s="294">
        <v>33229.378</v>
      </c>
      <c r="I251" s="295">
        <v>0</v>
      </c>
      <c r="J251" s="11"/>
      <c r="K251" s="11"/>
      <c r="L251" s="11"/>
      <c r="M251" s="11"/>
    </row>
    <row r="252" spans="1:13" ht="31.5">
      <c r="A252" s="582"/>
      <c r="B252" s="827" t="s">
        <v>711</v>
      </c>
      <c r="C252" s="290">
        <v>905</v>
      </c>
      <c r="D252" s="291">
        <v>104</v>
      </c>
      <c r="E252" s="292">
        <v>20400</v>
      </c>
      <c r="F252" s="293" t="s">
        <v>712</v>
      </c>
      <c r="G252" s="294">
        <v>1332.47</v>
      </c>
      <c r="H252" s="294">
        <v>0</v>
      </c>
      <c r="I252" s="295">
        <v>0</v>
      </c>
      <c r="J252" s="11"/>
      <c r="K252" s="11"/>
      <c r="L252" s="11"/>
      <c r="M252" s="11"/>
    </row>
    <row r="253" spans="1:13" ht="31.5">
      <c r="A253" s="582"/>
      <c r="B253" s="827" t="s">
        <v>704</v>
      </c>
      <c r="C253" s="290">
        <v>905</v>
      </c>
      <c r="D253" s="291">
        <v>104</v>
      </c>
      <c r="E253" s="292">
        <v>20400</v>
      </c>
      <c r="F253" s="293" t="s">
        <v>705</v>
      </c>
      <c r="G253" s="294">
        <v>1749</v>
      </c>
      <c r="H253" s="294">
        <v>0</v>
      </c>
      <c r="I253" s="295">
        <v>0</v>
      </c>
      <c r="J253" s="11"/>
      <c r="K253" s="11"/>
      <c r="L253" s="11"/>
      <c r="M253" s="11"/>
    </row>
    <row r="254" spans="1:13" ht="94.5">
      <c r="A254" s="582"/>
      <c r="B254" s="827" t="s">
        <v>777</v>
      </c>
      <c r="C254" s="290">
        <v>905</v>
      </c>
      <c r="D254" s="291">
        <v>104</v>
      </c>
      <c r="E254" s="292">
        <v>20402</v>
      </c>
      <c r="F254" s="293">
        <v>0</v>
      </c>
      <c r="G254" s="294">
        <v>5359</v>
      </c>
      <c r="H254" s="294">
        <v>3618.748</v>
      </c>
      <c r="I254" s="295">
        <v>0</v>
      </c>
      <c r="J254" s="11"/>
      <c r="K254" s="11"/>
      <c r="L254" s="11"/>
      <c r="M254" s="11"/>
    </row>
    <row r="255" spans="1:13" ht="15.75">
      <c r="A255" s="582"/>
      <c r="B255" s="827" t="s">
        <v>709</v>
      </c>
      <c r="C255" s="290">
        <v>905</v>
      </c>
      <c r="D255" s="291">
        <v>104</v>
      </c>
      <c r="E255" s="292">
        <v>20402</v>
      </c>
      <c r="F255" s="293" t="s">
        <v>710</v>
      </c>
      <c r="G255" s="294">
        <v>4668.1849999999995</v>
      </c>
      <c r="H255" s="294">
        <v>3618.748</v>
      </c>
      <c r="I255" s="295">
        <v>0</v>
      </c>
      <c r="J255" s="11"/>
      <c r="K255" s="11"/>
      <c r="L255" s="11"/>
      <c r="M255" s="11"/>
    </row>
    <row r="256" spans="1:13" ht="31.5">
      <c r="A256" s="582"/>
      <c r="B256" s="827" t="s">
        <v>711</v>
      </c>
      <c r="C256" s="290">
        <v>905</v>
      </c>
      <c r="D256" s="291">
        <v>104</v>
      </c>
      <c r="E256" s="292">
        <v>20402</v>
      </c>
      <c r="F256" s="293" t="s">
        <v>712</v>
      </c>
      <c r="G256" s="294">
        <v>290</v>
      </c>
      <c r="H256" s="294">
        <v>0</v>
      </c>
      <c r="I256" s="295">
        <v>0</v>
      </c>
      <c r="J256" s="11"/>
      <c r="K256" s="11"/>
      <c r="L256" s="11"/>
      <c r="M256" s="11"/>
    </row>
    <row r="257" spans="1:13" ht="31.5">
      <c r="A257" s="582"/>
      <c r="B257" s="827" t="s">
        <v>704</v>
      </c>
      <c r="C257" s="290">
        <v>905</v>
      </c>
      <c r="D257" s="291">
        <v>104</v>
      </c>
      <c r="E257" s="292">
        <v>20402</v>
      </c>
      <c r="F257" s="293" t="s">
        <v>705</v>
      </c>
      <c r="G257" s="294">
        <v>400.81499999999994</v>
      </c>
      <c r="H257" s="294">
        <v>0</v>
      </c>
      <c r="I257" s="295">
        <v>0</v>
      </c>
      <c r="J257" s="11"/>
      <c r="K257" s="11"/>
      <c r="L257" s="11"/>
      <c r="M257" s="11"/>
    </row>
    <row r="258" spans="1:13" ht="63">
      <c r="A258" s="582"/>
      <c r="B258" s="827" t="s">
        <v>778</v>
      </c>
      <c r="C258" s="290">
        <v>905</v>
      </c>
      <c r="D258" s="291">
        <v>104</v>
      </c>
      <c r="E258" s="292">
        <v>20403</v>
      </c>
      <c r="F258" s="293">
        <v>0</v>
      </c>
      <c r="G258" s="294">
        <v>8450</v>
      </c>
      <c r="H258" s="294">
        <v>5745.345</v>
      </c>
      <c r="I258" s="295">
        <v>0</v>
      </c>
      <c r="J258" s="11"/>
      <c r="K258" s="11"/>
      <c r="L258" s="11"/>
      <c r="M258" s="11"/>
    </row>
    <row r="259" spans="1:13" ht="15.75">
      <c r="A259" s="582"/>
      <c r="B259" s="827" t="s">
        <v>709</v>
      </c>
      <c r="C259" s="290">
        <v>905</v>
      </c>
      <c r="D259" s="291">
        <v>104</v>
      </c>
      <c r="E259" s="292">
        <v>20403</v>
      </c>
      <c r="F259" s="293" t="s">
        <v>710</v>
      </c>
      <c r="G259" s="294">
        <v>7181.6810000000005</v>
      </c>
      <c r="H259" s="294">
        <v>5745.345</v>
      </c>
      <c r="I259" s="295">
        <v>0</v>
      </c>
      <c r="J259" s="11"/>
      <c r="K259" s="11"/>
      <c r="L259" s="11"/>
      <c r="M259" s="11"/>
    </row>
    <row r="260" spans="1:13" ht="31.5">
      <c r="A260" s="582"/>
      <c r="B260" s="827" t="s">
        <v>711</v>
      </c>
      <c r="C260" s="290">
        <v>905</v>
      </c>
      <c r="D260" s="291">
        <v>104</v>
      </c>
      <c r="E260" s="292">
        <v>20403</v>
      </c>
      <c r="F260" s="293" t="s">
        <v>712</v>
      </c>
      <c r="G260" s="294">
        <v>253.9</v>
      </c>
      <c r="H260" s="294">
        <v>0</v>
      </c>
      <c r="I260" s="295">
        <v>0</v>
      </c>
      <c r="J260" s="11"/>
      <c r="K260" s="11"/>
      <c r="L260" s="11"/>
      <c r="M260" s="11"/>
    </row>
    <row r="261" spans="1:13" ht="31.5">
      <c r="A261" s="582"/>
      <c r="B261" s="827" t="s">
        <v>704</v>
      </c>
      <c r="C261" s="290">
        <v>905</v>
      </c>
      <c r="D261" s="291">
        <v>104</v>
      </c>
      <c r="E261" s="292">
        <v>20403</v>
      </c>
      <c r="F261" s="293" t="s">
        <v>705</v>
      </c>
      <c r="G261" s="294">
        <v>1014.419</v>
      </c>
      <c r="H261" s="294">
        <v>0</v>
      </c>
      <c r="I261" s="295">
        <v>0</v>
      </c>
      <c r="J261" s="11"/>
      <c r="K261" s="11"/>
      <c r="L261" s="11"/>
      <c r="M261" s="11"/>
    </row>
    <row r="262" spans="1:13" ht="110.25">
      <c r="A262" s="582"/>
      <c r="B262" s="827" t="s">
        <v>779</v>
      </c>
      <c r="C262" s="290">
        <v>905</v>
      </c>
      <c r="D262" s="291">
        <v>104</v>
      </c>
      <c r="E262" s="292">
        <v>20404</v>
      </c>
      <c r="F262" s="293">
        <v>0</v>
      </c>
      <c r="G262" s="294">
        <v>11087.099999999999</v>
      </c>
      <c r="H262" s="294">
        <v>6986.1</v>
      </c>
      <c r="I262" s="295">
        <v>0</v>
      </c>
      <c r="J262" s="11"/>
      <c r="K262" s="11"/>
      <c r="L262" s="11"/>
      <c r="M262" s="11"/>
    </row>
    <row r="263" spans="1:13" ht="15.75">
      <c r="A263" s="582"/>
      <c r="B263" s="827" t="s">
        <v>709</v>
      </c>
      <c r="C263" s="290">
        <v>905</v>
      </c>
      <c r="D263" s="291">
        <v>104</v>
      </c>
      <c r="E263" s="292">
        <v>20404</v>
      </c>
      <c r="F263" s="293" t="s">
        <v>710</v>
      </c>
      <c r="G263" s="294">
        <v>9570</v>
      </c>
      <c r="H263" s="294">
        <v>6986.1</v>
      </c>
      <c r="I263" s="295">
        <v>0</v>
      </c>
      <c r="J263" s="11"/>
      <c r="K263" s="11"/>
      <c r="L263" s="11"/>
      <c r="M263" s="11"/>
    </row>
    <row r="264" spans="1:13" ht="31.5">
      <c r="A264" s="582"/>
      <c r="B264" s="827" t="s">
        <v>711</v>
      </c>
      <c r="C264" s="290">
        <v>905</v>
      </c>
      <c r="D264" s="291">
        <v>104</v>
      </c>
      <c r="E264" s="292">
        <v>20404</v>
      </c>
      <c r="F264" s="293" t="s">
        <v>712</v>
      </c>
      <c r="G264" s="294">
        <v>305</v>
      </c>
      <c r="H264" s="294">
        <v>0</v>
      </c>
      <c r="I264" s="295">
        <v>0</v>
      </c>
      <c r="J264" s="11"/>
      <c r="K264" s="11"/>
      <c r="L264" s="11"/>
      <c r="M264" s="11"/>
    </row>
    <row r="265" spans="1:13" ht="31.5">
      <c r="A265" s="582"/>
      <c r="B265" s="827" t="s">
        <v>704</v>
      </c>
      <c r="C265" s="290">
        <v>905</v>
      </c>
      <c r="D265" s="291">
        <v>104</v>
      </c>
      <c r="E265" s="292">
        <v>20404</v>
      </c>
      <c r="F265" s="293" t="s">
        <v>705</v>
      </c>
      <c r="G265" s="294">
        <v>1212.1</v>
      </c>
      <c r="H265" s="294">
        <v>0</v>
      </c>
      <c r="I265" s="295">
        <v>0</v>
      </c>
      <c r="J265" s="11"/>
      <c r="K265" s="11"/>
      <c r="L265" s="11"/>
      <c r="M265" s="11"/>
    </row>
    <row r="266" spans="1:13" ht="110.25">
      <c r="A266" s="582"/>
      <c r="B266" s="827" t="s">
        <v>780</v>
      </c>
      <c r="C266" s="290">
        <v>905</v>
      </c>
      <c r="D266" s="291">
        <v>104</v>
      </c>
      <c r="E266" s="292">
        <v>20405</v>
      </c>
      <c r="F266" s="293">
        <v>0</v>
      </c>
      <c r="G266" s="294">
        <v>1531</v>
      </c>
      <c r="H266" s="294">
        <v>931.48</v>
      </c>
      <c r="I266" s="295">
        <v>0</v>
      </c>
      <c r="J266" s="11"/>
      <c r="K266" s="11"/>
      <c r="L266" s="11"/>
      <c r="M266" s="11"/>
    </row>
    <row r="267" spans="1:13" ht="15.75">
      <c r="A267" s="582"/>
      <c r="B267" s="827" t="s">
        <v>709</v>
      </c>
      <c r="C267" s="290">
        <v>905</v>
      </c>
      <c r="D267" s="291">
        <v>104</v>
      </c>
      <c r="E267" s="292">
        <v>20405</v>
      </c>
      <c r="F267" s="293" t="s">
        <v>710</v>
      </c>
      <c r="G267" s="294">
        <v>1276</v>
      </c>
      <c r="H267" s="294">
        <v>931.48</v>
      </c>
      <c r="I267" s="295">
        <v>0</v>
      </c>
      <c r="J267" s="11"/>
      <c r="K267" s="11"/>
      <c r="L267" s="11"/>
      <c r="M267" s="11"/>
    </row>
    <row r="268" spans="1:13" ht="31.5">
      <c r="A268" s="582"/>
      <c r="B268" s="827" t="s">
        <v>711</v>
      </c>
      <c r="C268" s="290">
        <v>905</v>
      </c>
      <c r="D268" s="291">
        <v>104</v>
      </c>
      <c r="E268" s="292">
        <v>20405</v>
      </c>
      <c r="F268" s="293" t="s">
        <v>712</v>
      </c>
      <c r="G268" s="294">
        <v>80</v>
      </c>
      <c r="H268" s="294">
        <v>0</v>
      </c>
      <c r="I268" s="295">
        <v>0</v>
      </c>
      <c r="J268" s="11"/>
      <c r="K268" s="11"/>
      <c r="L268" s="11"/>
      <c r="M268" s="11"/>
    </row>
    <row r="269" spans="1:13" ht="31.5">
      <c r="A269" s="582"/>
      <c r="B269" s="827" t="s">
        <v>704</v>
      </c>
      <c r="C269" s="290">
        <v>905</v>
      </c>
      <c r="D269" s="291">
        <v>104</v>
      </c>
      <c r="E269" s="292">
        <v>20405</v>
      </c>
      <c r="F269" s="293" t="s">
        <v>705</v>
      </c>
      <c r="G269" s="294">
        <v>175</v>
      </c>
      <c r="H269" s="294">
        <v>0</v>
      </c>
      <c r="I269" s="295">
        <v>0</v>
      </c>
      <c r="J269" s="11"/>
      <c r="K269" s="11"/>
      <c r="L269" s="11"/>
      <c r="M269" s="11"/>
    </row>
    <row r="270" spans="1:13" ht="63">
      <c r="A270" s="582"/>
      <c r="B270" s="827" t="s">
        <v>781</v>
      </c>
      <c r="C270" s="290">
        <v>905</v>
      </c>
      <c r="D270" s="291">
        <v>104</v>
      </c>
      <c r="E270" s="292">
        <v>20406</v>
      </c>
      <c r="F270" s="293">
        <v>0</v>
      </c>
      <c r="G270" s="294">
        <v>7293.965999999999</v>
      </c>
      <c r="H270" s="294">
        <v>5161.989</v>
      </c>
      <c r="I270" s="295">
        <v>0</v>
      </c>
      <c r="J270" s="11"/>
      <c r="K270" s="11"/>
      <c r="L270" s="11"/>
      <c r="M270" s="11"/>
    </row>
    <row r="271" spans="1:13" ht="15.75">
      <c r="A271" s="582"/>
      <c r="B271" s="827" t="s">
        <v>709</v>
      </c>
      <c r="C271" s="290">
        <v>905</v>
      </c>
      <c r="D271" s="291">
        <v>104</v>
      </c>
      <c r="E271" s="292">
        <v>20406</v>
      </c>
      <c r="F271" s="293" t="s">
        <v>710</v>
      </c>
      <c r="G271" s="294">
        <v>6658.965999999999</v>
      </c>
      <c r="H271" s="294">
        <v>5161.989</v>
      </c>
      <c r="I271" s="295">
        <v>0</v>
      </c>
      <c r="J271" s="11"/>
      <c r="K271" s="11"/>
      <c r="L271" s="11"/>
      <c r="M271" s="11"/>
    </row>
    <row r="272" spans="1:13" ht="31.5">
      <c r="A272" s="582"/>
      <c r="B272" s="827" t="s">
        <v>711</v>
      </c>
      <c r="C272" s="290">
        <v>905</v>
      </c>
      <c r="D272" s="291">
        <v>104</v>
      </c>
      <c r="E272" s="292">
        <v>20406</v>
      </c>
      <c r="F272" s="293" t="s">
        <v>712</v>
      </c>
      <c r="G272" s="294">
        <v>385</v>
      </c>
      <c r="H272" s="294">
        <v>0</v>
      </c>
      <c r="I272" s="295">
        <v>0</v>
      </c>
      <c r="J272" s="11"/>
      <c r="K272" s="11"/>
      <c r="L272" s="11"/>
      <c r="M272" s="11"/>
    </row>
    <row r="273" spans="1:13" ht="31.5">
      <c r="A273" s="582"/>
      <c r="B273" s="827" t="s">
        <v>704</v>
      </c>
      <c r="C273" s="290">
        <v>905</v>
      </c>
      <c r="D273" s="291">
        <v>104</v>
      </c>
      <c r="E273" s="292">
        <v>20406</v>
      </c>
      <c r="F273" s="293" t="s">
        <v>705</v>
      </c>
      <c r="G273" s="294">
        <v>250</v>
      </c>
      <c r="H273" s="294">
        <v>0</v>
      </c>
      <c r="I273" s="295">
        <v>0</v>
      </c>
      <c r="J273" s="11"/>
      <c r="K273" s="11"/>
      <c r="L273" s="11"/>
      <c r="M273" s="11"/>
    </row>
    <row r="274" spans="1:13" ht="15.75">
      <c r="A274" s="582"/>
      <c r="B274" s="827" t="s">
        <v>232</v>
      </c>
      <c r="C274" s="290">
        <v>905</v>
      </c>
      <c r="D274" s="291">
        <v>113</v>
      </c>
      <c r="E274" s="292">
        <v>0</v>
      </c>
      <c r="F274" s="293">
        <v>0</v>
      </c>
      <c r="G274" s="294">
        <v>20018.504</v>
      </c>
      <c r="H274" s="294">
        <v>14267.072999999999</v>
      </c>
      <c r="I274" s="295">
        <v>0</v>
      </c>
      <c r="J274" s="11"/>
      <c r="K274" s="11"/>
      <c r="L274" s="11"/>
      <c r="M274" s="11"/>
    </row>
    <row r="275" spans="1:13" ht="31.5">
      <c r="A275" s="582"/>
      <c r="B275" s="827" t="s">
        <v>743</v>
      </c>
      <c r="C275" s="290">
        <v>905</v>
      </c>
      <c r="D275" s="291">
        <v>113</v>
      </c>
      <c r="E275" s="292">
        <v>930000</v>
      </c>
      <c r="F275" s="293">
        <v>0</v>
      </c>
      <c r="G275" s="294">
        <v>18205.469999999998</v>
      </c>
      <c r="H275" s="294">
        <v>13033.904999999999</v>
      </c>
      <c r="I275" s="295">
        <v>0</v>
      </c>
      <c r="J275" s="11"/>
      <c r="K275" s="11"/>
      <c r="L275" s="11"/>
      <c r="M275" s="11"/>
    </row>
    <row r="276" spans="1:13" ht="31.5">
      <c r="A276" s="582"/>
      <c r="B276" s="827" t="s">
        <v>744</v>
      </c>
      <c r="C276" s="290">
        <v>905</v>
      </c>
      <c r="D276" s="291">
        <v>113</v>
      </c>
      <c r="E276" s="292">
        <v>939900</v>
      </c>
      <c r="F276" s="293">
        <v>0</v>
      </c>
      <c r="G276" s="294">
        <v>18205.469999999998</v>
      </c>
      <c r="H276" s="294">
        <v>13033.904999999999</v>
      </c>
      <c r="I276" s="295">
        <v>0</v>
      </c>
      <c r="J276" s="11"/>
      <c r="K276" s="11"/>
      <c r="L276" s="11"/>
      <c r="M276" s="11"/>
    </row>
    <row r="277" spans="1:13" ht="31.5">
      <c r="A277" s="582"/>
      <c r="B277" s="827" t="s">
        <v>782</v>
      </c>
      <c r="C277" s="290">
        <v>905</v>
      </c>
      <c r="D277" s="291">
        <v>113</v>
      </c>
      <c r="E277" s="292">
        <v>939905</v>
      </c>
      <c r="F277" s="293">
        <v>0</v>
      </c>
      <c r="G277" s="294">
        <v>11122.8</v>
      </c>
      <c r="H277" s="294">
        <v>7820.677</v>
      </c>
      <c r="I277" s="295">
        <v>0</v>
      </c>
      <c r="J277" s="11"/>
      <c r="K277" s="11"/>
      <c r="L277" s="11"/>
      <c r="M277" s="11"/>
    </row>
    <row r="278" spans="1:13" ht="15.75">
      <c r="A278" s="582"/>
      <c r="B278" s="827" t="s">
        <v>709</v>
      </c>
      <c r="C278" s="290">
        <v>905</v>
      </c>
      <c r="D278" s="291">
        <v>113</v>
      </c>
      <c r="E278" s="292">
        <v>939905</v>
      </c>
      <c r="F278" s="293" t="s">
        <v>710</v>
      </c>
      <c r="G278" s="294">
        <v>10088.672999999999</v>
      </c>
      <c r="H278" s="294">
        <v>7820.677</v>
      </c>
      <c r="I278" s="295">
        <v>0</v>
      </c>
      <c r="J278" s="11"/>
      <c r="K278" s="11"/>
      <c r="L278" s="11"/>
      <c r="M278" s="11"/>
    </row>
    <row r="279" spans="1:13" ht="31.5">
      <c r="A279" s="582"/>
      <c r="B279" s="827" t="s">
        <v>711</v>
      </c>
      <c r="C279" s="290">
        <v>905</v>
      </c>
      <c r="D279" s="291">
        <v>113</v>
      </c>
      <c r="E279" s="292">
        <v>939905</v>
      </c>
      <c r="F279" s="293" t="s">
        <v>712</v>
      </c>
      <c r="G279" s="294">
        <v>486.9</v>
      </c>
      <c r="H279" s="294">
        <v>0</v>
      </c>
      <c r="I279" s="295">
        <v>0</v>
      </c>
      <c r="J279" s="11"/>
      <c r="K279" s="11"/>
      <c r="L279" s="11"/>
      <c r="M279" s="11"/>
    </row>
    <row r="280" spans="1:13" ht="31.5">
      <c r="A280" s="582"/>
      <c r="B280" s="827" t="s">
        <v>704</v>
      </c>
      <c r="C280" s="290">
        <v>905</v>
      </c>
      <c r="D280" s="291">
        <v>113</v>
      </c>
      <c r="E280" s="292">
        <v>939905</v>
      </c>
      <c r="F280" s="293" t="s">
        <v>705</v>
      </c>
      <c r="G280" s="294">
        <v>547.227</v>
      </c>
      <c r="H280" s="294">
        <v>0</v>
      </c>
      <c r="I280" s="295">
        <v>0</v>
      </c>
      <c r="J280" s="11"/>
      <c r="K280" s="11"/>
      <c r="L280" s="11"/>
      <c r="M280" s="11"/>
    </row>
    <row r="281" spans="1:13" ht="47.25">
      <c r="A281" s="582"/>
      <c r="B281" s="827" t="s">
        <v>745</v>
      </c>
      <c r="C281" s="290">
        <v>905</v>
      </c>
      <c r="D281" s="291">
        <v>113</v>
      </c>
      <c r="E281" s="292">
        <v>939920</v>
      </c>
      <c r="F281" s="293">
        <v>0</v>
      </c>
      <c r="G281" s="294">
        <v>7082.670000000001</v>
      </c>
      <c r="H281" s="294">
        <v>5213.228</v>
      </c>
      <c r="I281" s="295">
        <v>0</v>
      </c>
      <c r="J281" s="11"/>
      <c r="K281" s="11"/>
      <c r="L281" s="11"/>
      <c r="M281" s="11"/>
    </row>
    <row r="282" spans="1:13" ht="15.75">
      <c r="A282" s="582"/>
      <c r="B282" s="827" t="s">
        <v>709</v>
      </c>
      <c r="C282" s="290">
        <v>905</v>
      </c>
      <c r="D282" s="291">
        <v>113</v>
      </c>
      <c r="E282" s="292">
        <v>939920</v>
      </c>
      <c r="F282" s="293" t="s">
        <v>710</v>
      </c>
      <c r="G282" s="294">
        <v>6729.904</v>
      </c>
      <c r="H282" s="294">
        <v>5213.228</v>
      </c>
      <c r="I282" s="295">
        <v>0</v>
      </c>
      <c r="J282" s="11"/>
      <c r="K282" s="11"/>
      <c r="L282" s="11"/>
      <c r="M282" s="11"/>
    </row>
    <row r="283" spans="1:13" ht="31.5">
      <c r="A283" s="582"/>
      <c r="B283" s="827" t="s">
        <v>711</v>
      </c>
      <c r="C283" s="290">
        <v>905</v>
      </c>
      <c r="D283" s="291">
        <v>113</v>
      </c>
      <c r="E283" s="292">
        <v>939920</v>
      </c>
      <c r="F283" s="293" t="s">
        <v>712</v>
      </c>
      <c r="G283" s="294">
        <v>178.76</v>
      </c>
      <c r="H283" s="294">
        <v>0</v>
      </c>
      <c r="I283" s="295">
        <v>0</v>
      </c>
      <c r="J283" s="11"/>
      <c r="K283" s="11"/>
      <c r="L283" s="11"/>
      <c r="M283" s="11"/>
    </row>
    <row r="284" spans="1:13" ht="31.5">
      <c r="A284" s="582"/>
      <c r="B284" s="827" t="s">
        <v>704</v>
      </c>
      <c r="C284" s="290">
        <v>905</v>
      </c>
      <c r="D284" s="291">
        <v>113</v>
      </c>
      <c r="E284" s="292">
        <v>939920</v>
      </c>
      <c r="F284" s="293" t="s">
        <v>705</v>
      </c>
      <c r="G284" s="294">
        <v>174.006</v>
      </c>
      <c r="H284" s="294">
        <v>0</v>
      </c>
      <c r="I284" s="295">
        <v>0</v>
      </c>
      <c r="J284" s="11"/>
      <c r="K284" s="11"/>
      <c r="L284" s="11"/>
      <c r="M284" s="11"/>
    </row>
    <row r="285" spans="1:13" ht="47.25">
      <c r="A285" s="582"/>
      <c r="B285" s="827" t="s">
        <v>783</v>
      </c>
      <c r="C285" s="290">
        <v>905</v>
      </c>
      <c r="D285" s="291">
        <v>113</v>
      </c>
      <c r="E285" s="292">
        <v>5210000</v>
      </c>
      <c r="F285" s="293">
        <v>0</v>
      </c>
      <c r="G285" s="294">
        <v>1813.0339999999999</v>
      </c>
      <c r="H285" s="294">
        <v>1233.168</v>
      </c>
      <c r="I285" s="295">
        <v>0</v>
      </c>
      <c r="J285" s="11"/>
      <c r="K285" s="11"/>
      <c r="L285" s="11"/>
      <c r="M285" s="11"/>
    </row>
    <row r="286" spans="1:13" ht="31.5">
      <c r="A286" s="582"/>
      <c r="B286" s="827" t="s">
        <v>784</v>
      </c>
      <c r="C286" s="290">
        <v>905</v>
      </c>
      <c r="D286" s="291">
        <v>113</v>
      </c>
      <c r="E286" s="292">
        <v>5210200</v>
      </c>
      <c r="F286" s="293">
        <v>0</v>
      </c>
      <c r="G286" s="294">
        <v>1813.0339999999999</v>
      </c>
      <c r="H286" s="294">
        <v>1233.168</v>
      </c>
      <c r="I286" s="295">
        <v>0</v>
      </c>
      <c r="J286" s="11"/>
      <c r="K286" s="11"/>
      <c r="L286" s="11"/>
      <c r="M286" s="11"/>
    </row>
    <row r="287" spans="1:13" ht="63">
      <c r="A287" s="582"/>
      <c r="B287" s="827" t="s">
        <v>781</v>
      </c>
      <c r="C287" s="290">
        <v>905</v>
      </c>
      <c r="D287" s="291">
        <v>113</v>
      </c>
      <c r="E287" s="292">
        <v>5210216</v>
      </c>
      <c r="F287" s="293">
        <v>0</v>
      </c>
      <c r="G287" s="294">
        <v>1813.0339999999999</v>
      </c>
      <c r="H287" s="294">
        <v>1233.168</v>
      </c>
      <c r="I287" s="295">
        <v>0</v>
      </c>
      <c r="J287" s="11"/>
      <c r="K287" s="11"/>
      <c r="L287" s="11"/>
      <c r="M287" s="11"/>
    </row>
    <row r="288" spans="1:13" ht="15.75">
      <c r="A288" s="582"/>
      <c r="B288" s="827" t="s">
        <v>709</v>
      </c>
      <c r="C288" s="290">
        <v>905</v>
      </c>
      <c r="D288" s="291">
        <v>113</v>
      </c>
      <c r="E288" s="292">
        <v>5210216</v>
      </c>
      <c r="F288" s="293" t="s">
        <v>710</v>
      </c>
      <c r="G288" s="294">
        <v>1603.118</v>
      </c>
      <c r="H288" s="294">
        <v>1233.168</v>
      </c>
      <c r="I288" s="295">
        <v>0</v>
      </c>
      <c r="J288" s="11"/>
      <c r="K288" s="11"/>
      <c r="L288" s="11"/>
      <c r="M288" s="11"/>
    </row>
    <row r="289" spans="1:13" ht="31.5">
      <c r="A289" s="582"/>
      <c r="B289" s="827" t="s">
        <v>711</v>
      </c>
      <c r="C289" s="290">
        <v>905</v>
      </c>
      <c r="D289" s="291">
        <v>113</v>
      </c>
      <c r="E289" s="292">
        <v>5210216</v>
      </c>
      <c r="F289" s="293" t="s">
        <v>712</v>
      </c>
      <c r="G289" s="294">
        <v>140</v>
      </c>
      <c r="H289" s="294">
        <v>0</v>
      </c>
      <c r="I289" s="295">
        <v>0</v>
      </c>
      <c r="J289" s="11"/>
      <c r="K289" s="11"/>
      <c r="L289" s="11"/>
      <c r="M289" s="11"/>
    </row>
    <row r="290" spans="1:13" ht="31.5">
      <c r="A290" s="582"/>
      <c r="B290" s="827" t="s">
        <v>704</v>
      </c>
      <c r="C290" s="290">
        <v>905</v>
      </c>
      <c r="D290" s="291">
        <v>113</v>
      </c>
      <c r="E290" s="292">
        <v>5210216</v>
      </c>
      <c r="F290" s="293" t="s">
        <v>705</v>
      </c>
      <c r="G290" s="294">
        <v>69.916</v>
      </c>
      <c r="H290" s="294">
        <v>0</v>
      </c>
      <c r="I290" s="295">
        <v>0</v>
      </c>
      <c r="J290" s="11"/>
      <c r="K290" s="11"/>
      <c r="L290" s="11"/>
      <c r="M290" s="11"/>
    </row>
    <row r="291" spans="1:13" ht="15.75">
      <c r="A291" s="582"/>
      <c r="B291" s="827" t="s">
        <v>251</v>
      </c>
      <c r="C291" s="290">
        <v>905</v>
      </c>
      <c r="D291" s="291">
        <v>701</v>
      </c>
      <c r="E291" s="292">
        <v>0</v>
      </c>
      <c r="F291" s="293">
        <v>0</v>
      </c>
      <c r="G291" s="294">
        <v>1210072.01777</v>
      </c>
      <c r="H291" s="294">
        <v>0</v>
      </c>
      <c r="I291" s="295">
        <v>0</v>
      </c>
      <c r="J291" s="11"/>
      <c r="K291" s="11"/>
      <c r="L291" s="11"/>
      <c r="M291" s="11"/>
    </row>
    <row r="292" spans="1:13" ht="15.75">
      <c r="A292" s="582"/>
      <c r="B292" s="827" t="s">
        <v>785</v>
      </c>
      <c r="C292" s="290">
        <v>905</v>
      </c>
      <c r="D292" s="291">
        <v>701</v>
      </c>
      <c r="E292" s="292">
        <v>4200000</v>
      </c>
      <c r="F292" s="293">
        <v>0</v>
      </c>
      <c r="G292" s="294">
        <v>1121918.4463999998</v>
      </c>
      <c r="H292" s="294">
        <v>0</v>
      </c>
      <c r="I292" s="295">
        <v>0</v>
      </c>
      <c r="J292" s="11"/>
      <c r="K292" s="11"/>
      <c r="L292" s="11"/>
      <c r="M292" s="11"/>
    </row>
    <row r="293" spans="1:13" ht="31.5">
      <c r="A293" s="582"/>
      <c r="B293" s="827" t="s">
        <v>744</v>
      </c>
      <c r="C293" s="290">
        <v>905</v>
      </c>
      <c r="D293" s="291">
        <v>701</v>
      </c>
      <c r="E293" s="292">
        <v>4209900</v>
      </c>
      <c r="F293" s="293">
        <v>0</v>
      </c>
      <c r="G293" s="294">
        <v>1121918.4463999998</v>
      </c>
      <c r="H293" s="294">
        <v>0</v>
      </c>
      <c r="I293" s="295">
        <v>0</v>
      </c>
      <c r="J293" s="11"/>
      <c r="K293" s="11"/>
      <c r="L293" s="11"/>
      <c r="M293" s="11"/>
    </row>
    <row r="294" spans="1:13" ht="31.5">
      <c r="A294" s="582"/>
      <c r="B294" s="827" t="s">
        <v>704</v>
      </c>
      <c r="C294" s="290">
        <v>905</v>
      </c>
      <c r="D294" s="291">
        <v>701</v>
      </c>
      <c r="E294" s="292">
        <v>4209900</v>
      </c>
      <c r="F294" s="293" t="s">
        <v>705</v>
      </c>
      <c r="G294" s="294">
        <v>0.04131</v>
      </c>
      <c r="H294" s="294">
        <v>0</v>
      </c>
      <c r="I294" s="295">
        <v>0</v>
      </c>
      <c r="J294" s="11"/>
      <c r="K294" s="11"/>
      <c r="L294" s="11"/>
      <c r="M294" s="11"/>
    </row>
    <row r="295" spans="1:13" ht="63">
      <c r="A295" s="582"/>
      <c r="B295" s="827" t="s">
        <v>786</v>
      </c>
      <c r="C295" s="290">
        <v>905</v>
      </c>
      <c r="D295" s="291">
        <v>701</v>
      </c>
      <c r="E295" s="292">
        <v>4209900</v>
      </c>
      <c r="F295" s="293" t="s">
        <v>787</v>
      </c>
      <c r="G295" s="294">
        <v>407235.24682</v>
      </c>
      <c r="H295" s="294">
        <v>0</v>
      </c>
      <c r="I295" s="295">
        <v>0</v>
      </c>
      <c r="J295" s="11"/>
      <c r="K295" s="11"/>
      <c r="L295" s="11"/>
      <c r="M295" s="11"/>
    </row>
    <row r="296" spans="1:13" ht="31.5">
      <c r="A296" s="582"/>
      <c r="B296" s="827" t="s">
        <v>788</v>
      </c>
      <c r="C296" s="290">
        <v>905</v>
      </c>
      <c r="D296" s="291">
        <v>701</v>
      </c>
      <c r="E296" s="292">
        <v>4209900</v>
      </c>
      <c r="F296" s="293" t="s">
        <v>789</v>
      </c>
      <c r="G296" s="294">
        <v>29319.130400000002</v>
      </c>
      <c r="H296" s="294">
        <v>0</v>
      </c>
      <c r="I296" s="295">
        <v>0</v>
      </c>
      <c r="J296" s="11"/>
      <c r="K296" s="11"/>
      <c r="L296" s="11"/>
      <c r="M296" s="11"/>
    </row>
    <row r="297" spans="1:13" ht="63">
      <c r="A297" s="582"/>
      <c r="B297" s="827" t="s">
        <v>774</v>
      </c>
      <c r="C297" s="290">
        <v>905</v>
      </c>
      <c r="D297" s="291">
        <v>701</v>
      </c>
      <c r="E297" s="292">
        <v>4209900</v>
      </c>
      <c r="F297" s="293" t="s">
        <v>775</v>
      </c>
      <c r="G297" s="294">
        <v>648981.2980300001</v>
      </c>
      <c r="H297" s="294">
        <v>0</v>
      </c>
      <c r="I297" s="295">
        <v>0</v>
      </c>
      <c r="J297" s="11"/>
      <c r="K297" s="11"/>
      <c r="L297" s="11"/>
      <c r="M297" s="11"/>
    </row>
    <row r="298" spans="1:13" ht="31.5">
      <c r="A298" s="582"/>
      <c r="B298" s="827" t="s">
        <v>790</v>
      </c>
      <c r="C298" s="290">
        <v>905</v>
      </c>
      <c r="D298" s="291">
        <v>701</v>
      </c>
      <c r="E298" s="292">
        <v>4209900</v>
      </c>
      <c r="F298" s="293" t="s">
        <v>791</v>
      </c>
      <c r="G298" s="294">
        <v>36382.72984</v>
      </c>
      <c r="H298" s="294">
        <v>0</v>
      </c>
      <c r="I298" s="295">
        <v>0</v>
      </c>
      <c r="J298" s="11"/>
      <c r="K298" s="11"/>
      <c r="L298" s="11"/>
      <c r="M298" s="11"/>
    </row>
    <row r="299" spans="1:13" ht="47.25">
      <c r="A299" s="582"/>
      <c r="B299" s="827" t="s">
        <v>783</v>
      </c>
      <c r="C299" s="290">
        <v>905</v>
      </c>
      <c r="D299" s="291">
        <v>701</v>
      </c>
      <c r="E299" s="292">
        <v>5210000</v>
      </c>
      <c r="F299" s="293">
        <v>0</v>
      </c>
      <c r="G299" s="294">
        <v>85362.98999999999</v>
      </c>
      <c r="H299" s="294">
        <v>0</v>
      </c>
      <c r="I299" s="295">
        <v>0</v>
      </c>
      <c r="J299" s="11"/>
      <c r="K299" s="11"/>
      <c r="L299" s="11"/>
      <c r="M299" s="11"/>
    </row>
    <row r="300" spans="1:13" ht="47.25">
      <c r="A300" s="582"/>
      <c r="B300" s="827" t="s">
        <v>792</v>
      </c>
      <c r="C300" s="290">
        <v>905</v>
      </c>
      <c r="D300" s="291">
        <v>701</v>
      </c>
      <c r="E300" s="292">
        <v>5210100</v>
      </c>
      <c r="F300" s="293">
        <v>0</v>
      </c>
      <c r="G300" s="294">
        <v>83983.22</v>
      </c>
      <c r="H300" s="294">
        <v>0</v>
      </c>
      <c r="I300" s="295">
        <v>0</v>
      </c>
      <c r="J300" s="11"/>
      <c r="K300" s="11"/>
      <c r="L300" s="11"/>
      <c r="M300" s="11"/>
    </row>
    <row r="301" spans="1:13" ht="173.25">
      <c r="A301" s="582"/>
      <c r="B301" s="827" t="s">
        <v>1125</v>
      </c>
      <c r="C301" s="290">
        <v>905</v>
      </c>
      <c r="D301" s="291">
        <v>701</v>
      </c>
      <c r="E301" s="292">
        <v>5210104</v>
      </c>
      <c r="F301" s="293">
        <v>0</v>
      </c>
      <c r="G301" s="294">
        <v>83983.22</v>
      </c>
      <c r="H301" s="294">
        <v>0</v>
      </c>
      <c r="I301" s="295">
        <v>0</v>
      </c>
      <c r="J301" s="11"/>
      <c r="K301" s="11"/>
      <c r="L301" s="11"/>
      <c r="M301" s="11"/>
    </row>
    <row r="302" spans="1:13" ht="63">
      <c r="A302" s="582"/>
      <c r="B302" s="827" t="s">
        <v>786</v>
      </c>
      <c r="C302" s="290">
        <v>905</v>
      </c>
      <c r="D302" s="291">
        <v>701</v>
      </c>
      <c r="E302" s="292">
        <v>5210104</v>
      </c>
      <c r="F302" s="293" t="s">
        <v>787</v>
      </c>
      <c r="G302" s="294">
        <v>35278.352</v>
      </c>
      <c r="H302" s="294">
        <v>0</v>
      </c>
      <c r="I302" s="295">
        <v>0</v>
      </c>
      <c r="J302" s="11"/>
      <c r="K302" s="11"/>
      <c r="L302" s="11"/>
      <c r="M302" s="11"/>
    </row>
    <row r="303" spans="1:13" ht="63">
      <c r="A303" s="582"/>
      <c r="B303" s="827" t="s">
        <v>774</v>
      </c>
      <c r="C303" s="290">
        <v>905</v>
      </c>
      <c r="D303" s="291">
        <v>701</v>
      </c>
      <c r="E303" s="292">
        <v>5210104</v>
      </c>
      <c r="F303" s="293" t="s">
        <v>775</v>
      </c>
      <c r="G303" s="294">
        <v>48704.867999999995</v>
      </c>
      <c r="H303" s="294">
        <v>0</v>
      </c>
      <c r="I303" s="295">
        <v>0</v>
      </c>
      <c r="J303" s="11"/>
      <c r="K303" s="11"/>
      <c r="L303" s="11"/>
      <c r="M303" s="11"/>
    </row>
    <row r="304" spans="1:13" ht="31.5">
      <c r="A304" s="582"/>
      <c r="B304" s="827" t="s">
        <v>784</v>
      </c>
      <c r="C304" s="290">
        <v>905</v>
      </c>
      <c r="D304" s="291">
        <v>701</v>
      </c>
      <c r="E304" s="292">
        <v>5210200</v>
      </c>
      <c r="F304" s="293">
        <v>0</v>
      </c>
      <c r="G304" s="294">
        <v>1379.77</v>
      </c>
      <c r="H304" s="294">
        <v>0</v>
      </c>
      <c r="I304" s="295">
        <v>0</v>
      </c>
      <c r="J304" s="11"/>
      <c r="K304" s="11"/>
      <c r="L304" s="11"/>
      <c r="M304" s="11"/>
    </row>
    <row r="305" spans="1:13" ht="220.5">
      <c r="A305" s="582"/>
      <c r="B305" s="827" t="s">
        <v>1126</v>
      </c>
      <c r="C305" s="290">
        <v>905</v>
      </c>
      <c r="D305" s="291">
        <v>701</v>
      </c>
      <c r="E305" s="292">
        <v>5210211</v>
      </c>
      <c r="F305" s="293">
        <v>0</v>
      </c>
      <c r="G305" s="294">
        <v>1379.77</v>
      </c>
      <c r="H305" s="294">
        <v>0</v>
      </c>
      <c r="I305" s="295">
        <v>0</v>
      </c>
      <c r="J305" s="11"/>
      <c r="K305" s="11"/>
      <c r="L305" s="11"/>
      <c r="M305" s="11"/>
    </row>
    <row r="306" spans="1:13" ht="31.5">
      <c r="A306" s="582"/>
      <c r="B306" s="827" t="s">
        <v>788</v>
      </c>
      <c r="C306" s="290">
        <v>905</v>
      </c>
      <c r="D306" s="291">
        <v>701</v>
      </c>
      <c r="E306" s="292">
        <v>5210211</v>
      </c>
      <c r="F306" s="293" t="s">
        <v>789</v>
      </c>
      <c r="G306" s="294">
        <v>570.93932</v>
      </c>
      <c r="H306" s="294">
        <v>0</v>
      </c>
      <c r="I306" s="295">
        <v>0</v>
      </c>
      <c r="J306" s="11"/>
      <c r="K306" s="11"/>
      <c r="L306" s="11"/>
      <c r="M306" s="11"/>
    </row>
    <row r="307" spans="1:13" ht="31.5">
      <c r="A307" s="582"/>
      <c r="B307" s="827" t="s">
        <v>790</v>
      </c>
      <c r="C307" s="290">
        <v>905</v>
      </c>
      <c r="D307" s="291">
        <v>701</v>
      </c>
      <c r="E307" s="292">
        <v>5210211</v>
      </c>
      <c r="F307" s="293" t="s">
        <v>791</v>
      </c>
      <c r="G307" s="294">
        <v>808.83068</v>
      </c>
      <c r="H307" s="294">
        <v>0</v>
      </c>
      <c r="I307" s="295">
        <v>0</v>
      </c>
      <c r="J307" s="11"/>
      <c r="K307" s="11"/>
      <c r="L307" s="11"/>
      <c r="M307" s="11"/>
    </row>
    <row r="308" spans="1:13" ht="15.75">
      <c r="A308" s="582"/>
      <c r="B308" s="827" t="s">
        <v>746</v>
      </c>
      <c r="C308" s="290">
        <v>905</v>
      </c>
      <c r="D308" s="291">
        <v>701</v>
      </c>
      <c r="E308" s="292">
        <v>7950000</v>
      </c>
      <c r="F308" s="293">
        <v>0</v>
      </c>
      <c r="G308" s="294">
        <v>2790.58137</v>
      </c>
      <c r="H308" s="294">
        <v>0</v>
      </c>
      <c r="I308" s="295">
        <v>0</v>
      </c>
      <c r="J308" s="11"/>
      <c r="K308" s="11"/>
      <c r="L308" s="11"/>
      <c r="M308" s="11"/>
    </row>
    <row r="309" spans="1:13" ht="15.75">
      <c r="A309" s="582"/>
      <c r="B309" s="827" t="s">
        <v>746</v>
      </c>
      <c r="C309" s="290">
        <v>905</v>
      </c>
      <c r="D309" s="291">
        <v>701</v>
      </c>
      <c r="E309" s="292">
        <v>7950000</v>
      </c>
      <c r="F309" s="293">
        <v>0</v>
      </c>
      <c r="G309" s="294">
        <v>2790.58137</v>
      </c>
      <c r="H309" s="294">
        <v>0</v>
      </c>
      <c r="I309" s="295">
        <v>0</v>
      </c>
      <c r="J309" s="11"/>
      <c r="K309" s="11"/>
      <c r="L309" s="11"/>
      <c r="M309" s="11"/>
    </row>
    <row r="310" spans="1:13" ht="94.5">
      <c r="A310" s="582"/>
      <c r="B310" s="827" t="s">
        <v>793</v>
      </c>
      <c r="C310" s="290">
        <v>905</v>
      </c>
      <c r="D310" s="291">
        <v>701</v>
      </c>
      <c r="E310" s="292">
        <v>7950044</v>
      </c>
      <c r="F310" s="293">
        <v>0</v>
      </c>
      <c r="G310" s="294">
        <v>2790.58137</v>
      </c>
      <c r="H310" s="294">
        <v>0</v>
      </c>
      <c r="I310" s="295">
        <v>0</v>
      </c>
      <c r="J310" s="11"/>
      <c r="K310" s="11"/>
      <c r="L310" s="11"/>
      <c r="M310" s="11"/>
    </row>
    <row r="311" spans="1:13" ht="31.5">
      <c r="A311" s="582"/>
      <c r="B311" s="827" t="s">
        <v>788</v>
      </c>
      <c r="C311" s="290">
        <v>905</v>
      </c>
      <c r="D311" s="291">
        <v>701</v>
      </c>
      <c r="E311" s="292">
        <v>7950044</v>
      </c>
      <c r="F311" s="293" t="s">
        <v>789</v>
      </c>
      <c r="G311" s="294">
        <v>1099.74785</v>
      </c>
      <c r="H311" s="294">
        <v>0</v>
      </c>
      <c r="I311" s="295">
        <v>0</v>
      </c>
      <c r="J311" s="11"/>
      <c r="K311" s="11"/>
      <c r="L311" s="11"/>
      <c r="M311" s="11"/>
    </row>
    <row r="312" spans="1:13" ht="31.5">
      <c r="A312" s="582"/>
      <c r="B312" s="827" t="s">
        <v>790</v>
      </c>
      <c r="C312" s="290">
        <v>905</v>
      </c>
      <c r="D312" s="291">
        <v>701</v>
      </c>
      <c r="E312" s="292">
        <v>7950044</v>
      </c>
      <c r="F312" s="293" t="s">
        <v>791</v>
      </c>
      <c r="G312" s="294">
        <v>1690.83352</v>
      </c>
      <c r="H312" s="294">
        <v>0</v>
      </c>
      <c r="I312" s="295">
        <v>0</v>
      </c>
      <c r="J312" s="11"/>
      <c r="K312" s="11"/>
      <c r="L312" s="11"/>
      <c r="M312" s="11"/>
    </row>
    <row r="313" spans="1:13" ht="15.75">
      <c r="A313" s="582"/>
      <c r="B313" s="827" t="s">
        <v>252</v>
      </c>
      <c r="C313" s="290">
        <v>905</v>
      </c>
      <c r="D313" s="291">
        <v>702</v>
      </c>
      <c r="E313" s="292">
        <v>0</v>
      </c>
      <c r="F313" s="293">
        <v>0</v>
      </c>
      <c r="G313" s="294">
        <v>2114312.0033500004</v>
      </c>
      <c r="H313" s="294">
        <v>133068.035</v>
      </c>
      <c r="I313" s="295">
        <v>15493.489999999998</v>
      </c>
      <c r="J313" s="11"/>
      <c r="K313" s="11"/>
      <c r="L313" s="11"/>
      <c r="M313" s="11"/>
    </row>
    <row r="314" spans="1:13" ht="31.5">
      <c r="A314" s="582"/>
      <c r="B314" s="827" t="s">
        <v>794</v>
      </c>
      <c r="C314" s="290">
        <v>905</v>
      </c>
      <c r="D314" s="291">
        <v>702</v>
      </c>
      <c r="E314" s="292">
        <v>4210000</v>
      </c>
      <c r="F314" s="293">
        <v>0</v>
      </c>
      <c r="G314" s="294">
        <v>369901.66009999986</v>
      </c>
      <c r="H314" s="294">
        <v>0</v>
      </c>
      <c r="I314" s="295">
        <v>0</v>
      </c>
      <c r="J314" s="11"/>
      <c r="K314" s="11"/>
      <c r="L314" s="11"/>
      <c r="M314" s="11"/>
    </row>
    <row r="315" spans="1:13" ht="31.5">
      <c r="A315" s="582"/>
      <c r="B315" s="827" t="s">
        <v>744</v>
      </c>
      <c r="C315" s="290">
        <v>905</v>
      </c>
      <c r="D315" s="291">
        <v>702</v>
      </c>
      <c r="E315" s="292">
        <v>4219900</v>
      </c>
      <c r="F315" s="293">
        <v>0</v>
      </c>
      <c r="G315" s="294">
        <v>369901.66009999986</v>
      </c>
      <c r="H315" s="294">
        <v>0</v>
      </c>
      <c r="I315" s="295">
        <v>0</v>
      </c>
      <c r="J315" s="11"/>
      <c r="K315" s="11"/>
      <c r="L315" s="11"/>
      <c r="M315" s="11"/>
    </row>
    <row r="316" spans="1:13" ht="63">
      <c r="A316" s="582"/>
      <c r="B316" s="827" t="s">
        <v>786</v>
      </c>
      <c r="C316" s="290">
        <v>905</v>
      </c>
      <c r="D316" s="291">
        <v>702</v>
      </c>
      <c r="E316" s="292">
        <v>4219900</v>
      </c>
      <c r="F316" s="293" t="s">
        <v>787</v>
      </c>
      <c r="G316" s="294">
        <v>153420.53312</v>
      </c>
      <c r="H316" s="294">
        <v>0</v>
      </c>
      <c r="I316" s="295">
        <v>0</v>
      </c>
      <c r="J316" s="11"/>
      <c r="K316" s="11"/>
      <c r="L316" s="11"/>
      <c r="M316" s="11"/>
    </row>
    <row r="317" spans="1:13" ht="31.5">
      <c r="A317" s="582"/>
      <c r="B317" s="827" t="s">
        <v>788</v>
      </c>
      <c r="C317" s="290">
        <v>905</v>
      </c>
      <c r="D317" s="291">
        <v>702</v>
      </c>
      <c r="E317" s="292">
        <v>4219900</v>
      </c>
      <c r="F317" s="293" t="s">
        <v>789</v>
      </c>
      <c r="G317" s="294">
        <v>35685.20968</v>
      </c>
      <c r="H317" s="294">
        <v>0</v>
      </c>
      <c r="I317" s="295">
        <v>0</v>
      </c>
      <c r="J317" s="11"/>
      <c r="K317" s="11"/>
      <c r="L317" s="11"/>
      <c r="M317" s="11"/>
    </row>
    <row r="318" spans="1:13" ht="63">
      <c r="A318" s="582"/>
      <c r="B318" s="827" t="s">
        <v>774</v>
      </c>
      <c r="C318" s="290">
        <v>905</v>
      </c>
      <c r="D318" s="291">
        <v>702</v>
      </c>
      <c r="E318" s="292">
        <v>4219900</v>
      </c>
      <c r="F318" s="293" t="s">
        <v>775</v>
      </c>
      <c r="G318" s="294">
        <v>148426.07688</v>
      </c>
      <c r="H318" s="294">
        <v>0</v>
      </c>
      <c r="I318" s="295">
        <v>0</v>
      </c>
      <c r="J318" s="11"/>
      <c r="K318" s="11"/>
      <c r="L318" s="11"/>
      <c r="M318" s="11"/>
    </row>
    <row r="319" spans="1:13" ht="31.5">
      <c r="A319" s="582"/>
      <c r="B319" s="827" t="s">
        <v>790</v>
      </c>
      <c r="C319" s="290">
        <v>905</v>
      </c>
      <c r="D319" s="291">
        <v>702</v>
      </c>
      <c r="E319" s="292">
        <v>4219900</v>
      </c>
      <c r="F319" s="293" t="s">
        <v>791</v>
      </c>
      <c r="G319" s="294">
        <v>32366.07242</v>
      </c>
      <c r="H319" s="294">
        <v>0</v>
      </c>
      <c r="I319" s="295">
        <v>0</v>
      </c>
      <c r="J319" s="11"/>
      <c r="K319" s="11"/>
      <c r="L319" s="11"/>
      <c r="M319" s="11"/>
    </row>
    <row r="320" spans="1:13" ht="31.5">
      <c r="A320" s="582"/>
      <c r="B320" s="827" t="s">
        <v>795</v>
      </c>
      <c r="C320" s="290">
        <v>905</v>
      </c>
      <c r="D320" s="291">
        <v>702</v>
      </c>
      <c r="E320" s="292">
        <v>4219903</v>
      </c>
      <c r="F320" s="293">
        <v>0</v>
      </c>
      <c r="G320" s="294">
        <v>3.768</v>
      </c>
      <c r="H320" s="294">
        <v>0</v>
      </c>
      <c r="I320" s="295">
        <v>0</v>
      </c>
      <c r="J320" s="11"/>
      <c r="K320" s="11"/>
      <c r="L320" s="11"/>
      <c r="M320" s="11"/>
    </row>
    <row r="321" spans="1:13" ht="15.75">
      <c r="A321" s="582"/>
      <c r="B321" s="827" t="s">
        <v>709</v>
      </c>
      <c r="C321" s="290">
        <v>905</v>
      </c>
      <c r="D321" s="291">
        <v>702</v>
      </c>
      <c r="E321" s="292">
        <v>4219903</v>
      </c>
      <c r="F321" s="293" t="s">
        <v>760</v>
      </c>
      <c r="G321" s="294">
        <v>3.768</v>
      </c>
      <c r="H321" s="294">
        <v>0</v>
      </c>
      <c r="I321" s="295">
        <v>0</v>
      </c>
      <c r="J321" s="11"/>
      <c r="K321" s="11"/>
      <c r="L321" s="11"/>
      <c r="M321" s="11"/>
    </row>
    <row r="322" spans="1:13" ht="31.5">
      <c r="A322" s="582"/>
      <c r="B322" s="827" t="s">
        <v>796</v>
      </c>
      <c r="C322" s="290">
        <v>905</v>
      </c>
      <c r="D322" s="291">
        <v>702</v>
      </c>
      <c r="E322" s="292">
        <v>4230000</v>
      </c>
      <c r="F322" s="293">
        <v>0</v>
      </c>
      <c r="G322" s="294">
        <v>274289.3100000001</v>
      </c>
      <c r="H322" s="294">
        <v>0</v>
      </c>
      <c r="I322" s="295">
        <v>0</v>
      </c>
      <c r="J322" s="11"/>
      <c r="K322" s="11"/>
      <c r="L322" s="11"/>
      <c r="M322" s="11"/>
    </row>
    <row r="323" spans="1:13" ht="31.5">
      <c r="A323" s="582"/>
      <c r="B323" s="827" t="s">
        <v>744</v>
      </c>
      <c r="C323" s="290">
        <v>905</v>
      </c>
      <c r="D323" s="291">
        <v>702</v>
      </c>
      <c r="E323" s="292">
        <v>4239900</v>
      </c>
      <c r="F323" s="293">
        <v>0</v>
      </c>
      <c r="G323" s="294">
        <v>274289.3100000001</v>
      </c>
      <c r="H323" s="294">
        <v>0</v>
      </c>
      <c r="I323" s="295">
        <v>0</v>
      </c>
      <c r="J323" s="11"/>
      <c r="K323" s="11"/>
      <c r="L323" s="11"/>
      <c r="M323" s="11"/>
    </row>
    <row r="324" spans="1:13" ht="31.5">
      <c r="A324" s="582"/>
      <c r="B324" s="827" t="s">
        <v>797</v>
      </c>
      <c r="C324" s="290">
        <v>905</v>
      </c>
      <c r="D324" s="291">
        <v>702</v>
      </c>
      <c r="E324" s="292">
        <v>4239901</v>
      </c>
      <c r="F324" s="293">
        <v>0</v>
      </c>
      <c r="G324" s="294">
        <v>111827.79999999999</v>
      </c>
      <c r="H324" s="294">
        <v>0</v>
      </c>
      <c r="I324" s="295">
        <v>0</v>
      </c>
      <c r="J324" s="11"/>
      <c r="K324" s="11"/>
      <c r="L324" s="11"/>
      <c r="M324" s="11"/>
    </row>
    <row r="325" spans="1:13" ht="63">
      <c r="A325" s="582"/>
      <c r="B325" s="827" t="s">
        <v>786</v>
      </c>
      <c r="C325" s="290">
        <v>905</v>
      </c>
      <c r="D325" s="291">
        <v>702</v>
      </c>
      <c r="E325" s="292">
        <v>4239901</v>
      </c>
      <c r="F325" s="293" t="s">
        <v>787</v>
      </c>
      <c r="G325" s="294">
        <v>59547.502</v>
      </c>
      <c r="H325" s="294">
        <v>0</v>
      </c>
      <c r="I325" s="295">
        <v>0</v>
      </c>
      <c r="J325" s="11"/>
      <c r="K325" s="11"/>
      <c r="L325" s="11"/>
      <c r="M325" s="11"/>
    </row>
    <row r="326" spans="1:13" ht="31.5">
      <c r="A326" s="582"/>
      <c r="B326" s="827" t="s">
        <v>788</v>
      </c>
      <c r="C326" s="290">
        <v>905</v>
      </c>
      <c r="D326" s="291">
        <v>702</v>
      </c>
      <c r="E326" s="292">
        <v>4239901</v>
      </c>
      <c r="F326" s="293" t="s">
        <v>789</v>
      </c>
      <c r="G326" s="294">
        <v>751.965</v>
      </c>
      <c r="H326" s="294">
        <v>0</v>
      </c>
      <c r="I326" s="295">
        <v>0</v>
      </c>
      <c r="J326" s="11"/>
      <c r="K326" s="11"/>
      <c r="L326" s="11"/>
      <c r="M326" s="11"/>
    </row>
    <row r="327" spans="1:13" ht="63">
      <c r="A327" s="582"/>
      <c r="B327" s="827" t="s">
        <v>774</v>
      </c>
      <c r="C327" s="290">
        <v>905</v>
      </c>
      <c r="D327" s="291">
        <v>702</v>
      </c>
      <c r="E327" s="292">
        <v>4239901</v>
      </c>
      <c r="F327" s="293" t="s">
        <v>775</v>
      </c>
      <c r="G327" s="294">
        <v>50949.613</v>
      </c>
      <c r="H327" s="294">
        <v>0</v>
      </c>
      <c r="I327" s="295">
        <v>0</v>
      </c>
      <c r="J327" s="11"/>
      <c r="K327" s="11"/>
      <c r="L327" s="11"/>
      <c r="M327" s="11"/>
    </row>
    <row r="328" spans="1:13" ht="31.5">
      <c r="A328" s="582"/>
      <c r="B328" s="827" t="s">
        <v>790</v>
      </c>
      <c r="C328" s="290">
        <v>905</v>
      </c>
      <c r="D328" s="291">
        <v>702</v>
      </c>
      <c r="E328" s="292">
        <v>4239901</v>
      </c>
      <c r="F328" s="293" t="s">
        <v>791</v>
      </c>
      <c r="G328" s="294">
        <v>578.72</v>
      </c>
      <c r="H328" s="294">
        <v>0</v>
      </c>
      <c r="I328" s="295">
        <v>0</v>
      </c>
      <c r="J328" s="11"/>
      <c r="K328" s="11"/>
      <c r="L328" s="11"/>
      <c r="M328" s="11"/>
    </row>
    <row r="329" spans="1:13" ht="31.5">
      <c r="A329" s="582"/>
      <c r="B329" s="827" t="s">
        <v>798</v>
      </c>
      <c r="C329" s="290">
        <v>905</v>
      </c>
      <c r="D329" s="291">
        <v>702</v>
      </c>
      <c r="E329" s="292">
        <v>4239902</v>
      </c>
      <c r="F329" s="293">
        <v>0</v>
      </c>
      <c r="G329" s="294">
        <v>162461.51000000007</v>
      </c>
      <c r="H329" s="294">
        <v>0</v>
      </c>
      <c r="I329" s="295">
        <v>0</v>
      </c>
      <c r="J329" s="11"/>
      <c r="K329" s="11"/>
      <c r="L329" s="11"/>
      <c r="M329" s="11"/>
    </row>
    <row r="330" spans="1:13" ht="63">
      <c r="A330" s="582"/>
      <c r="B330" s="827" t="s">
        <v>786</v>
      </c>
      <c r="C330" s="290">
        <v>905</v>
      </c>
      <c r="D330" s="291">
        <v>702</v>
      </c>
      <c r="E330" s="292">
        <v>4239902</v>
      </c>
      <c r="F330" s="293" t="s">
        <v>787</v>
      </c>
      <c r="G330" s="294">
        <v>133942.73300000004</v>
      </c>
      <c r="H330" s="294">
        <v>0</v>
      </c>
      <c r="I330" s="295">
        <v>0</v>
      </c>
      <c r="J330" s="11"/>
      <c r="K330" s="11"/>
      <c r="L330" s="11"/>
      <c r="M330" s="11"/>
    </row>
    <row r="331" spans="1:13" ht="31.5">
      <c r="A331" s="582"/>
      <c r="B331" s="827" t="s">
        <v>788</v>
      </c>
      <c r="C331" s="290">
        <v>905</v>
      </c>
      <c r="D331" s="291">
        <v>702</v>
      </c>
      <c r="E331" s="292">
        <v>4239902</v>
      </c>
      <c r="F331" s="293" t="s">
        <v>789</v>
      </c>
      <c r="G331" s="294">
        <v>302.213</v>
      </c>
      <c r="H331" s="294">
        <v>0</v>
      </c>
      <c r="I331" s="295">
        <v>0</v>
      </c>
      <c r="J331" s="11"/>
      <c r="K331" s="11"/>
      <c r="L331" s="11"/>
      <c r="M331" s="11"/>
    </row>
    <row r="332" spans="1:13" ht="63">
      <c r="A332" s="582"/>
      <c r="B332" s="827" t="s">
        <v>774</v>
      </c>
      <c r="C332" s="290">
        <v>905</v>
      </c>
      <c r="D332" s="291">
        <v>702</v>
      </c>
      <c r="E332" s="292">
        <v>4239902</v>
      </c>
      <c r="F332" s="293" t="s">
        <v>775</v>
      </c>
      <c r="G332" s="294">
        <v>28214.964000000004</v>
      </c>
      <c r="H332" s="294">
        <v>0</v>
      </c>
      <c r="I332" s="295">
        <v>0</v>
      </c>
      <c r="J332" s="11"/>
      <c r="K332" s="11"/>
      <c r="L332" s="11"/>
      <c r="M332" s="11"/>
    </row>
    <row r="333" spans="1:13" ht="31.5">
      <c r="A333" s="582"/>
      <c r="B333" s="827" t="s">
        <v>790</v>
      </c>
      <c r="C333" s="290">
        <v>905</v>
      </c>
      <c r="D333" s="291">
        <v>702</v>
      </c>
      <c r="E333" s="292">
        <v>4239902</v>
      </c>
      <c r="F333" s="293" t="s">
        <v>791</v>
      </c>
      <c r="G333" s="294">
        <v>1.6</v>
      </c>
      <c r="H333" s="294">
        <v>0</v>
      </c>
      <c r="I333" s="295">
        <v>0</v>
      </c>
      <c r="J333" s="11"/>
      <c r="K333" s="11"/>
      <c r="L333" s="11"/>
      <c r="M333" s="11"/>
    </row>
    <row r="334" spans="1:13" ht="15.75">
      <c r="A334" s="582"/>
      <c r="B334" s="827" t="s">
        <v>799</v>
      </c>
      <c r="C334" s="290">
        <v>905</v>
      </c>
      <c r="D334" s="291">
        <v>702</v>
      </c>
      <c r="E334" s="292">
        <v>4240000</v>
      </c>
      <c r="F334" s="293">
        <v>0</v>
      </c>
      <c r="G334" s="294">
        <v>1154.0929999999998</v>
      </c>
      <c r="H334" s="294">
        <v>0</v>
      </c>
      <c r="I334" s="295">
        <v>0</v>
      </c>
      <c r="J334" s="11"/>
      <c r="K334" s="11"/>
      <c r="L334" s="11"/>
      <c r="M334" s="11"/>
    </row>
    <row r="335" spans="1:13" ht="31.5">
      <c r="A335" s="582"/>
      <c r="B335" s="827" t="s">
        <v>744</v>
      </c>
      <c r="C335" s="290">
        <v>905</v>
      </c>
      <c r="D335" s="291">
        <v>702</v>
      </c>
      <c r="E335" s="292">
        <v>4249900</v>
      </c>
      <c r="F335" s="293">
        <v>0</v>
      </c>
      <c r="G335" s="294">
        <v>1154.0929999999998</v>
      </c>
      <c r="H335" s="294">
        <v>0</v>
      </c>
      <c r="I335" s="295">
        <v>0</v>
      </c>
      <c r="J335" s="11"/>
      <c r="K335" s="11"/>
      <c r="L335" s="11"/>
      <c r="M335" s="11"/>
    </row>
    <row r="336" spans="1:13" ht="15.75">
      <c r="A336" s="582"/>
      <c r="B336" s="827" t="s">
        <v>709</v>
      </c>
      <c r="C336" s="290">
        <v>905</v>
      </c>
      <c r="D336" s="291">
        <v>702</v>
      </c>
      <c r="E336" s="292">
        <v>4249900</v>
      </c>
      <c r="F336" s="293" t="s">
        <v>760</v>
      </c>
      <c r="G336" s="294">
        <v>3.42</v>
      </c>
      <c r="H336" s="294">
        <v>0</v>
      </c>
      <c r="I336" s="295">
        <v>0</v>
      </c>
      <c r="J336" s="11"/>
      <c r="K336" s="11"/>
      <c r="L336" s="11"/>
      <c r="M336" s="11"/>
    </row>
    <row r="337" spans="1:13" ht="31.5">
      <c r="A337" s="582"/>
      <c r="B337" s="827" t="s">
        <v>704</v>
      </c>
      <c r="C337" s="290">
        <v>905</v>
      </c>
      <c r="D337" s="291">
        <v>702</v>
      </c>
      <c r="E337" s="292">
        <v>4249900</v>
      </c>
      <c r="F337" s="293" t="s">
        <v>705</v>
      </c>
      <c r="G337" s="294">
        <v>1114.673</v>
      </c>
      <c r="H337" s="294">
        <v>0</v>
      </c>
      <c r="I337" s="295">
        <v>0</v>
      </c>
      <c r="J337" s="11"/>
      <c r="K337" s="11"/>
      <c r="L337" s="11"/>
      <c r="M337" s="11"/>
    </row>
    <row r="338" spans="1:13" ht="15.75">
      <c r="A338" s="582"/>
      <c r="B338" s="827" t="s">
        <v>800</v>
      </c>
      <c r="C338" s="290">
        <v>905</v>
      </c>
      <c r="D338" s="291">
        <v>702</v>
      </c>
      <c r="E338" s="292">
        <v>4249900</v>
      </c>
      <c r="F338" s="293" t="s">
        <v>801</v>
      </c>
      <c r="G338" s="294">
        <v>36</v>
      </c>
      <c r="H338" s="294">
        <v>0</v>
      </c>
      <c r="I338" s="295">
        <v>0</v>
      </c>
      <c r="J338" s="11"/>
      <c r="K338" s="11"/>
      <c r="L338" s="11"/>
      <c r="M338" s="11"/>
    </row>
    <row r="339" spans="1:13" ht="15.75">
      <c r="A339" s="582"/>
      <c r="B339" s="827" t="s">
        <v>771</v>
      </c>
      <c r="C339" s="290">
        <v>905</v>
      </c>
      <c r="D339" s="291">
        <v>702</v>
      </c>
      <c r="E339" s="292">
        <v>4360000</v>
      </c>
      <c r="F339" s="293">
        <v>0</v>
      </c>
      <c r="G339" s="294">
        <v>28958</v>
      </c>
      <c r="H339" s="294">
        <v>0</v>
      </c>
      <c r="I339" s="295">
        <v>0</v>
      </c>
      <c r="J339" s="11"/>
      <c r="K339" s="11"/>
      <c r="L339" s="11"/>
      <c r="M339" s="11"/>
    </row>
    <row r="340" spans="1:13" ht="31.5">
      <c r="A340" s="582"/>
      <c r="B340" s="827" t="s">
        <v>802</v>
      </c>
      <c r="C340" s="290">
        <v>905</v>
      </c>
      <c r="D340" s="291">
        <v>702</v>
      </c>
      <c r="E340" s="292">
        <v>4362100</v>
      </c>
      <c r="F340" s="293">
        <v>0</v>
      </c>
      <c r="G340" s="294">
        <v>28958</v>
      </c>
      <c r="H340" s="294">
        <v>0</v>
      </c>
      <c r="I340" s="295">
        <v>0</v>
      </c>
      <c r="J340" s="11"/>
      <c r="K340" s="11"/>
      <c r="L340" s="11"/>
      <c r="M340" s="11"/>
    </row>
    <row r="341" spans="1:13" ht="31.5">
      <c r="A341" s="582"/>
      <c r="B341" s="827" t="s">
        <v>788</v>
      </c>
      <c r="C341" s="290">
        <v>905</v>
      </c>
      <c r="D341" s="291">
        <v>702</v>
      </c>
      <c r="E341" s="292">
        <v>4362100</v>
      </c>
      <c r="F341" s="293" t="s">
        <v>789</v>
      </c>
      <c r="G341" s="294">
        <v>20790.5</v>
      </c>
      <c r="H341" s="294">
        <v>0</v>
      </c>
      <c r="I341" s="295">
        <v>0</v>
      </c>
      <c r="J341" s="11"/>
      <c r="K341" s="11"/>
      <c r="L341" s="11"/>
      <c r="M341" s="11"/>
    </row>
    <row r="342" spans="1:13" ht="31.5">
      <c r="A342" s="582"/>
      <c r="B342" s="827" t="s">
        <v>790</v>
      </c>
      <c r="C342" s="290">
        <v>905</v>
      </c>
      <c r="D342" s="291">
        <v>702</v>
      </c>
      <c r="E342" s="292">
        <v>4362100</v>
      </c>
      <c r="F342" s="293" t="s">
        <v>791</v>
      </c>
      <c r="G342" s="294">
        <v>8167.5</v>
      </c>
      <c r="H342" s="294">
        <v>0</v>
      </c>
      <c r="I342" s="295">
        <v>0</v>
      </c>
      <c r="J342" s="11"/>
      <c r="K342" s="11"/>
      <c r="L342" s="11"/>
      <c r="M342" s="11"/>
    </row>
    <row r="343" spans="1:13" ht="31.5">
      <c r="A343" s="582"/>
      <c r="B343" s="827" t="s">
        <v>762</v>
      </c>
      <c r="C343" s="290">
        <v>905</v>
      </c>
      <c r="D343" s="291">
        <v>702</v>
      </c>
      <c r="E343" s="292">
        <v>5200000</v>
      </c>
      <c r="F343" s="293">
        <v>0</v>
      </c>
      <c r="G343" s="294">
        <v>27969.000000000004</v>
      </c>
      <c r="H343" s="294">
        <v>533.72</v>
      </c>
      <c r="I343" s="295">
        <v>0</v>
      </c>
      <c r="J343" s="11"/>
      <c r="K343" s="11"/>
      <c r="L343" s="11"/>
      <c r="M343" s="11"/>
    </row>
    <row r="344" spans="1:13" ht="31.5">
      <c r="A344" s="582"/>
      <c r="B344" s="827" t="s">
        <v>803</v>
      </c>
      <c r="C344" s="290">
        <v>905</v>
      </c>
      <c r="D344" s="291">
        <v>702</v>
      </c>
      <c r="E344" s="292">
        <v>5200900</v>
      </c>
      <c r="F344" s="293">
        <v>0</v>
      </c>
      <c r="G344" s="294">
        <v>27969.000000000004</v>
      </c>
      <c r="H344" s="294">
        <v>533.72</v>
      </c>
      <c r="I344" s="295">
        <v>0</v>
      </c>
      <c r="J344" s="11"/>
      <c r="K344" s="11"/>
      <c r="L344" s="11"/>
      <c r="M344" s="11"/>
    </row>
    <row r="345" spans="1:13" ht="94.5">
      <c r="A345" s="582"/>
      <c r="B345" s="827" t="s">
        <v>417</v>
      </c>
      <c r="C345" s="290">
        <v>905</v>
      </c>
      <c r="D345" s="291">
        <v>702</v>
      </c>
      <c r="E345" s="292">
        <v>5200901</v>
      </c>
      <c r="F345" s="293">
        <v>0</v>
      </c>
      <c r="G345" s="294">
        <v>25188.2</v>
      </c>
      <c r="H345" s="294">
        <v>0</v>
      </c>
      <c r="I345" s="295">
        <v>0</v>
      </c>
      <c r="J345" s="11"/>
      <c r="K345" s="11"/>
      <c r="L345" s="11"/>
      <c r="M345" s="11"/>
    </row>
    <row r="346" spans="1:13" ht="31.5">
      <c r="A346" s="582"/>
      <c r="B346" s="827" t="s">
        <v>788</v>
      </c>
      <c r="C346" s="290">
        <v>905</v>
      </c>
      <c r="D346" s="291">
        <v>702</v>
      </c>
      <c r="E346" s="292">
        <v>5200901</v>
      </c>
      <c r="F346" s="293" t="s">
        <v>789</v>
      </c>
      <c r="G346" s="294">
        <v>12474.2</v>
      </c>
      <c r="H346" s="294">
        <v>0</v>
      </c>
      <c r="I346" s="295">
        <v>0</v>
      </c>
      <c r="J346" s="11"/>
      <c r="K346" s="11"/>
      <c r="L346" s="11"/>
      <c r="M346" s="11"/>
    </row>
    <row r="347" spans="1:13" ht="31.5">
      <c r="A347" s="582"/>
      <c r="B347" s="827" t="s">
        <v>790</v>
      </c>
      <c r="C347" s="290">
        <v>905</v>
      </c>
      <c r="D347" s="291">
        <v>702</v>
      </c>
      <c r="E347" s="292">
        <v>5200901</v>
      </c>
      <c r="F347" s="293" t="s">
        <v>791</v>
      </c>
      <c r="G347" s="294">
        <v>12714</v>
      </c>
      <c r="H347" s="294">
        <v>0</v>
      </c>
      <c r="I347" s="295">
        <v>0</v>
      </c>
      <c r="J347" s="11"/>
      <c r="K347" s="11"/>
      <c r="L347" s="11"/>
      <c r="M347" s="11"/>
    </row>
    <row r="348" spans="1:13" ht="94.5">
      <c r="A348" s="582"/>
      <c r="B348" s="827" t="s">
        <v>418</v>
      </c>
      <c r="C348" s="290">
        <v>905</v>
      </c>
      <c r="D348" s="291">
        <v>702</v>
      </c>
      <c r="E348" s="292">
        <v>5200902</v>
      </c>
      <c r="F348" s="293">
        <v>0</v>
      </c>
      <c r="G348" s="294">
        <v>628.8</v>
      </c>
      <c r="H348" s="294">
        <v>492</v>
      </c>
      <c r="I348" s="295">
        <v>0</v>
      </c>
      <c r="J348" s="11"/>
      <c r="K348" s="11"/>
      <c r="L348" s="11"/>
      <c r="M348" s="11"/>
    </row>
    <row r="349" spans="1:13" ht="15.75">
      <c r="A349" s="582"/>
      <c r="B349" s="827" t="s">
        <v>709</v>
      </c>
      <c r="C349" s="290">
        <v>905</v>
      </c>
      <c r="D349" s="291">
        <v>702</v>
      </c>
      <c r="E349" s="292">
        <v>5200902</v>
      </c>
      <c r="F349" s="293" t="s">
        <v>760</v>
      </c>
      <c r="G349" s="294">
        <v>628.8</v>
      </c>
      <c r="H349" s="294">
        <v>492</v>
      </c>
      <c r="I349" s="295">
        <v>0</v>
      </c>
      <c r="J349" s="11"/>
      <c r="K349" s="11"/>
      <c r="L349" s="11"/>
      <c r="M349" s="11"/>
    </row>
    <row r="350" spans="1:13" ht="110.25">
      <c r="A350" s="582"/>
      <c r="B350" s="827" t="s">
        <v>419</v>
      </c>
      <c r="C350" s="290">
        <v>905</v>
      </c>
      <c r="D350" s="291">
        <v>702</v>
      </c>
      <c r="E350" s="292">
        <v>5200903</v>
      </c>
      <c r="F350" s="293">
        <v>0</v>
      </c>
      <c r="G350" s="294">
        <v>2096.011</v>
      </c>
      <c r="H350" s="294">
        <v>0</v>
      </c>
      <c r="I350" s="295">
        <v>0</v>
      </c>
      <c r="J350" s="11"/>
      <c r="K350" s="11"/>
      <c r="L350" s="11"/>
      <c r="M350" s="11"/>
    </row>
    <row r="351" spans="1:13" ht="31.5">
      <c r="A351" s="582"/>
      <c r="B351" s="827" t="s">
        <v>788</v>
      </c>
      <c r="C351" s="290">
        <v>905</v>
      </c>
      <c r="D351" s="291">
        <v>702</v>
      </c>
      <c r="E351" s="292">
        <v>5200903</v>
      </c>
      <c r="F351" s="293" t="s">
        <v>789</v>
      </c>
      <c r="G351" s="294">
        <v>1041.84</v>
      </c>
      <c r="H351" s="294">
        <v>0</v>
      </c>
      <c r="I351" s="295">
        <v>0</v>
      </c>
      <c r="J351" s="11"/>
      <c r="K351" s="11"/>
      <c r="L351" s="11"/>
      <c r="M351" s="11"/>
    </row>
    <row r="352" spans="1:13" ht="31.5">
      <c r="A352" s="582"/>
      <c r="B352" s="827" t="s">
        <v>790</v>
      </c>
      <c r="C352" s="290">
        <v>905</v>
      </c>
      <c r="D352" s="291">
        <v>702</v>
      </c>
      <c r="E352" s="292">
        <v>5200903</v>
      </c>
      <c r="F352" s="293" t="s">
        <v>791</v>
      </c>
      <c r="G352" s="294">
        <v>1054.171</v>
      </c>
      <c r="H352" s="294">
        <v>0</v>
      </c>
      <c r="I352" s="295">
        <v>0</v>
      </c>
      <c r="J352" s="11"/>
      <c r="K352" s="11"/>
      <c r="L352" s="11"/>
      <c r="M352" s="11"/>
    </row>
    <row r="353" spans="1:13" ht="110.25">
      <c r="A353" s="582"/>
      <c r="B353" s="827" t="s">
        <v>420</v>
      </c>
      <c r="C353" s="290">
        <v>905</v>
      </c>
      <c r="D353" s="291">
        <v>702</v>
      </c>
      <c r="E353" s="292">
        <v>5200904</v>
      </c>
      <c r="F353" s="293">
        <v>0</v>
      </c>
      <c r="G353" s="294">
        <v>55.989</v>
      </c>
      <c r="H353" s="294">
        <v>41.72</v>
      </c>
      <c r="I353" s="295">
        <v>0</v>
      </c>
      <c r="J353" s="11"/>
      <c r="K353" s="11"/>
      <c r="L353" s="11"/>
      <c r="M353" s="11"/>
    </row>
    <row r="354" spans="1:13" ht="15.75">
      <c r="A354" s="582"/>
      <c r="B354" s="827" t="s">
        <v>709</v>
      </c>
      <c r="C354" s="290">
        <v>905</v>
      </c>
      <c r="D354" s="291">
        <v>702</v>
      </c>
      <c r="E354" s="292">
        <v>5200904</v>
      </c>
      <c r="F354" s="293" t="s">
        <v>760</v>
      </c>
      <c r="G354" s="294">
        <v>55.989</v>
      </c>
      <c r="H354" s="294">
        <v>41.72</v>
      </c>
      <c r="I354" s="295">
        <v>0</v>
      </c>
      <c r="J354" s="11"/>
      <c r="K354" s="11"/>
      <c r="L354" s="11"/>
      <c r="M354" s="11"/>
    </row>
    <row r="355" spans="1:13" ht="47.25">
      <c r="A355" s="582"/>
      <c r="B355" s="827" t="s">
        <v>783</v>
      </c>
      <c r="C355" s="290">
        <v>905</v>
      </c>
      <c r="D355" s="291">
        <v>702</v>
      </c>
      <c r="E355" s="292">
        <v>5210000</v>
      </c>
      <c r="F355" s="293">
        <v>0</v>
      </c>
      <c r="G355" s="294">
        <v>1409404.3030000003</v>
      </c>
      <c r="H355" s="294">
        <v>132534.315</v>
      </c>
      <c r="I355" s="295">
        <v>15493.489999999998</v>
      </c>
      <c r="J355" s="11"/>
      <c r="K355" s="11"/>
      <c r="L355" s="11"/>
      <c r="M355" s="11"/>
    </row>
    <row r="356" spans="1:13" ht="31.5">
      <c r="A356" s="582"/>
      <c r="B356" s="827" t="s">
        <v>784</v>
      </c>
      <c r="C356" s="290">
        <v>905</v>
      </c>
      <c r="D356" s="291">
        <v>702</v>
      </c>
      <c r="E356" s="292">
        <v>5210200</v>
      </c>
      <c r="F356" s="293">
        <v>0</v>
      </c>
      <c r="G356" s="294">
        <v>1409404.3030000003</v>
      </c>
      <c r="H356" s="294">
        <v>132534.315</v>
      </c>
      <c r="I356" s="295">
        <v>15493.489999999998</v>
      </c>
      <c r="J356" s="11"/>
      <c r="K356" s="11"/>
      <c r="L356" s="11"/>
      <c r="M356" s="11"/>
    </row>
    <row r="357" spans="1:13" ht="173.25">
      <c r="A357" s="582"/>
      <c r="B357" s="827" t="s">
        <v>1127</v>
      </c>
      <c r="C357" s="290">
        <v>905</v>
      </c>
      <c r="D357" s="291">
        <v>702</v>
      </c>
      <c r="E357" s="292">
        <v>5210208</v>
      </c>
      <c r="F357" s="293">
        <v>0</v>
      </c>
      <c r="G357" s="294">
        <v>1170344.685</v>
      </c>
      <c r="H357" s="294">
        <v>0</v>
      </c>
      <c r="I357" s="295">
        <v>0</v>
      </c>
      <c r="J357" s="11"/>
      <c r="K357" s="11"/>
      <c r="L357" s="11"/>
      <c r="M357" s="11"/>
    </row>
    <row r="358" spans="1:13" ht="63">
      <c r="A358" s="582"/>
      <c r="B358" s="827" t="s">
        <v>786</v>
      </c>
      <c r="C358" s="290">
        <v>905</v>
      </c>
      <c r="D358" s="291">
        <v>702</v>
      </c>
      <c r="E358" s="292">
        <v>5210208</v>
      </c>
      <c r="F358" s="293" t="s">
        <v>787</v>
      </c>
      <c r="G358" s="294">
        <v>559483.1147200001</v>
      </c>
      <c r="H358" s="294">
        <v>0</v>
      </c>
      <c r="I358" s="295">
        <v>0</v>
      </c>
      <c r="J358" s="11"/>
      <c r="K358" s="11"/>
      <c r="L358" s="11"/>
      <c r="M358" s="11"/>
    </row>
    <row r="359" spans="1:13" ht="63">
      <c r="A359" s="582"/>
      <c r="B359" s="827" t="s">
        <v>774</v>
      </c>
      <c r="C359" s="290">
        <v>905</v>
      </c>
      <c r="D359" s="291">
        <v>702</v>
      </c>
      <c r="E359" s="292">
        <v>5210208</v>
      </c>
      <c r="F359" s="293" t="s">
        <v>775</v>
      </c>
      <c r="G359" s="294">
        <v>610861.57028</v>
      </c>
      <c r="H359" s="294">
        <v>0</v>
      </c>
      <c r="I359" s="295">
        <v>0</v>
      </c>
      <c r="J359" s="11"/>
      <c r="K359" s="11"/>
      <c r="L359" s="11"/>
      <c r="M359" s="11"/>
    </row>
    <row r="360" spans="1:13" ht="157.5">
      <c r="A360" s="582"/>
      <c r="B360" s="827" t="s">
        <v>1128</v>
      </c>
      <c r="C360" s="290">
        <v>905</v>
      </c>
      <c r="D360" s="291">
        <v>702</v>
      </c>
      <c r="E360" s="292">
        <v>5210209</v>
      </c>
      <c r="F360" s="293">
        <v>0</v>
      </c>
      <c r="G360" s="294">
        <v>238607.38799999998</v>
      </c>
      <c r="H360" s="294">
        <v>132534.315</v>
      </c>
      <c r="I360" s="295">
        <v>15493.489999999998</v>
      </c>
      <c r="J360" s="11"/>
      <c r="K360" s="11"/>
      <c r="L360" s="11"/>
      <c r="M360" s="11"/>
    </row>
    <row r="361" spans="1:13" ht="15.75">
      <c r="A361" s="582"/>
      <c r="B361" s="827" t="s">
        <v>709</v>
      </c>
      <c r="C361" s="290">
        <v>905</v>
      </c>
      <c r="D361" s="291">
        <v>702</v>
      </c>
      <c r="E361" s="292">
        <v>5210209</v>
      </c>
      <c r="F361" s="293" t="s">
        <v>760</v>
      </c>
      <c r="G361" s="294">
        <v>171015.005</v>
      </c>
      <c r="H361" s="294">
        <v>132534.315</v>
      </c>
      <c r="I361" s="295">
        <v>0</v>
      </c>
      <c r="J361" s="11"/>
      <c r="K361" s="11"/>
      <c r="L361" s="11"/>
      <c r="M361" s="11"/>
    </row>
    <row r="362" spans="1:13" ht="31.5">
      <c r="A362" s="582"/>
      <c r="B362" s="827" t="s">
        <v>711</v>
      </c>
      <c r="C362" s="290">
        <v>905</v>
      </c>
      <c r="D362" s="291">
        <v>702</v>
      </c>
      <c r="E362" s="292">
        <v>5210209</v>
      </c>
      <c r="F362" s="293" t="s">
        <v>761</v>
      </c>
      <c r="G362" s="294">
        <v>536.96962</v>
      </c>
      <c r="H362" s="294">
        <v>0</v>
      </c>
      <c r="I362" s="295">
        <v>0</v>
      </c>
      <c r="J362" s="11"/>
      <c r="K362" s="11"/>
      <c r="L362" s="11"/>
      <c r="M362" s="11"/>
    </row>
    <row r="363" spans="1:13" ht="31.5">
      <c r="A363" s="582"/>
      <c r="B363" s="827" t="s">
        <v>704</v>
      </c>
      <c r="C363" s="290">
        <v>905</v>
      </c>
      <c r="D363" s="291">
        <v>702</v>
      </c>
      <c r="E363" s="292">
        <v>5210209</v>
      </c>
      <c r="F363" s="293" t="s">
        <v>705</v>
      </c>
      <c r="G363" s="294">
        <v>66182.65737999999</v>
      </c>
      <c r="H363" s="294">
        <v>0</v>
      </c>
      <c r="I363" s="295">
        <v>15493.489999999998</v>
      </c>
      <c r="J363" s="11"/>
      <c r="K363" s="11"/>
      <c r="L363" s="11"/>
      <c r="M363" s="11"/>
    </row>
    <row r="364" spans="1:13" ht="47.25">
      <c r="A364" s="582"/>
      <c r="B364" s="827" t="s">
        <v>421</v>
      </c>
      <c r="C364" s="290">
        <v>905</v>
      </c>
      <c r="D364" s="291">
        <v>702</v>
      </c>
      <c r="E364" s="292">
        <v>5210209</v>
      </c>
      <c r="F364" s="293" t="s">
        <v>422</v>
      </c>
      <c r="G364" s="294">
        <v>157.2</v>
      </c>
      <c r="H364" s="294">
        <v>0</v>
      </c>
      <c r="I364" s="295">
        <v>0</v>
      </c>
      <c r="J364" s="11"/>
      <c r="K364" s="11"/>
      <c r="L364" s="11"/>
      <c r="M364" s="11"/>
    </row>
    <row r="365" spans="1:13" ht="31.5">
      <c r="A365" s="582"/>
      <c r="B365" s="827" t="s">
        <v>423</v>
      </c>
      <c r="C365" s="290">
        <v>905</v>
      </c>
      <c r="D365" s="291">
        <v>702</v>
      </c>
      <c r="E365" s="292">
        <v>5210209</v>
      </c>
      <c r="F365" s="293" t="s">
        <v>424</v>
      </c>
      <c r="G365" s="294">
        <v>668.078</v>
      </c>
      <c r="H365" s="294">
        <v>0</v>
      </c>
      <c r="I365" s="295">
        <v>0</v>
      </c>
      <c r="J365" s="11"/>
      <c r="K365" s="11"/>
      <c r="L365" s="11"/>
      <c r="M365" s="11"/>
    </row>
    <row r="366" spans="1:13" ht="31.5">
      <c r="A366" s="582"/>
      <c r="B366" s="827" t="s">
        <v>713</v>
      </c>
      <c r="C366" s="290">
        <v>905</v>
      </c>
      <c r="D366" s="291">
        <v>702</v>
      </c>
      <c r="E366" s="292">
        <v>5210209</v>
      </c>
      <c r="F366" s="293" t="s">
        <v>714</v>
      </c>
      <c r="G366" s="294">
        <v>47.478</v>
      </c>
      <c r="H366" s="294">
        <v>0</v>
      </c>
      <c r="I366" s="295">
        <v>0</v>
      </c>
      <c r="J366" s="11"/>
      <c r="K366" s="11"/>
      <c r="L366" s="11"/>
      <c r="M366" s="11"/>
    </row>
    <row r="367" spans="1:13" ht="220.5">
      <c r="A367" s="582"/>
      <c r="B367" s="827" t="s">
        <v>1126</v>
      </c>
      <c r="C367" s="290">
        <v>905</v>
      </c>
      <c r="D367" s="291">
        <v>702</v>
      </c>
      <c r="E367" s="292">
        <v>5210211</v>
      </c>
      <c r="F367" s="293">
        <v>0</v>
      </c>
      <c r="G367" s="294">
        <v>452.22999999999996</v>
      </c>
      <c r="H367" s="294">
        <v>0</v>
      </c>
      <c r="I367" s="295">
        <v>0</v>
      </c>
      <c r="J367" s="11"/>
      <c r="K367" s="11"/>
      <c r="L367" s="11"/>
      <c r="M367" s="11"/>
    </row>
    <row r="368" spans="1:13" ht="31.5">
      <c r="A368" s="582"/>
      <c r="B368" s="827" t="s">
        <v>788</v>
      </c>
      <c r="C368" s="290">
        <v>905</v>
      </c>
      <c r="D368" s="291">
        <v>702</v>
      </c>
      <c r="E368" s="292">
        <v>5210211</v>
      </c>
      <c r="F368" s="293" t="s">
        <v>789</v>
      </c>
      <c r="G368" s="294">
        <v>330.40999999999997</v>
      </c>
      <c r="H368" s="294">
        <v>0</v>
      </c>
      <c r="I368" s="295">
        <v>0</v>
      </c>
      <c r="J368" s="11"/>
      <c r="K368" s="11"/>
      <c r="L368" s="11"/>
      <c r="M368" s="11"/>
    </row>
    <row r="369" spans="1:13" ht="31.5">
      <c r="A369" s="582"/>
      <c r="B369" s="827" t="s">
        <v>790</v>
      </c>
      <c r="C369" s="290">
        <v>905</v>
      </c>
      <c r="D369" s="291">
        <v>702</v>
      </c>
      <c r="E369" s="292">
        <v>5210211</v>
      </c>
      <c r="F369" s="293" t="s">
        <v>791</v>
      </c>
      <c r="G369" s="294">
        <v>121.82</v>
      </c>
      <c r="H369" s="294">
        <v>0</v>
      </c>
      <c r="I369" s="295">
        <v>0</v>
      </c>
      <c r="J369" s="11"/>
      <c r="K369" s="11"/>
      <c r="L369" s="11"/>
      <c r="M369" s="11"/>
    </row>
    <row r="370" spans="1:13" ht="15.75">
      <c r="A370" s="582"/>
      <c r="B370" s="827" t="s">
        <v>746</v>
      </c>
      <c r="C370" s="290">
        <v>905</v>
      </c>
      <c r="D370" s="291">
        <v>702</v>
      </c>
      <c r="E370" s="292">
        <v>7950000</v>
      </c>
      <c r="F370" s="293">
        <v>0</v>
      </c>
      <c r="G370" s="294">
        <v>2635.63725</v>
      </c>
      <c r="H370" s="294">
        <v>0</v>
      </c>
      <c r="I370" s="295">
        <v>0</v>
      </c>
      <c r="J370" s="11"/>
      <c r="K370" s="11"/>
      <c r="L370" s="11"/>
      <c r="M370" s="11"/>
    </row>
    <row r="371" spans="1:13" ht="15.75">
      <c r="A371" s="582"/>
      <c r="B371" s="827" t="s">
        <v>746</v>
      </c>
      <c r="C371" s="290">
        <v>905</v>
      </c>
      <c r="D371" s="291">
        <v>702</v>
      </c>
      <c r="E371" s="292">
        <v>7950000</v>
      </c>
      <c r="F371" s="293">
        <v>0</v>
      </c>
      <c r="G371" s="294">
        <v>2635.63725</v>
      </c>
      <c r="H371" s="294">
        <v>0</v>
      </c>
      <c r="I371" s="295">
        <v>0</v>
      </c>
      <c r="J371" s="11"/>
      <c r="K371" s="11"/>
      <c r="L371" s="11"/>
      <c r="M371" s="11"/>
    </row>
    <row r="372" spans="1:13" ht="94.5">
      <c r="A372" s="582"/>
      <c r="B372" s="827" t="s">
        <v>793</v>
      </c>
      <c r="C372" s="290">
        <v>905</v>
      </c>
      <c r="D372" s="291">
        <v>702</v>
      </c>
      <c r="E372" s="292">
        <v>7950044</v>
      </c>
      <c r="F372" s="293">
        <v>0</v>
      </c>
      <c r="G372" s="294">
        <v>2026.67125</v>
      </c>
      <c r="H372" s="294">
        <v>0</v>
      </c>
      <c r="I372" s="295">
        <v>0</v>
      </c>
      <c r="J372" s="11"/>
      <c r="K372" s="11"/>
      <c r="L372" s="11"/>
      <c r="M372" s="11"/>
    </row>
    <row r="373" spans="1:13" ht="31.5">
      <c r="A373" s="582"/>
      <c r="B373" s="827" t="s">
        <v>788</v>
      </c>
      <c r="C373" s="290">
        <v>905</v>
      </c>
      <c r="D373" s="291">
        <v>702</v>
      </c>
      <c r="E373" s="292">
        <v>7950044</v>
      </c>
      <c r="F373" s="293" t="s">
        <v>789</v>
      </c>
      <c r="G373" s="294">
        <v>1969.17125</v>
      </c>
      <c r="H373" s="294">
        <v>0</v>
      </c>
      <c r="I373" s="295">
        <v>0</v>
      </c>
      <c r="J373" s="11"/>
      <c r="K373" s="11"/>
      <c r="L373" s="11"/>
      <c r="M373" s="11"/>
    </row>
    <row r="374" spans="1:13" ht="31.5">
      <c r="A374" s="582"/>
      <c r="B374" s="827" t="s">
        <v>790</v>
      </c>
      <c r="C374" s="290">
        <v>905</v>
      </c>
      <c r="D374" s="291">
        <v>702</v>
      </c>
      <c r="E374" s="292">
        <v>7950044</v>
      </c>
      <c r="F374" s="293" t="s">
        <v>791</v>
      </c>
      <c r="G374" s="294">
        <v>57.5</v>
      </c>
      <c r="H374" s="294">
        <v>0</v>
      </c>
      <c r="I374" s="295">
        <v>0</v>
      </c>
      <c r="J374" s="11"/>
      <c r="K374" s="11"/>
      <c r="L374" s="11"/>
      <c r="M374" s="11"/>
    </row>
    <row r="375" spans="1:13" ht="47.25">
      <c r="A375" s="582"/>
      <c r="B375" s="827" t="s">
        <v>425</v>
      </c>
      <c r="C375" s="290">
        <v>905</v>
      </c>
      <c r="D375" s="291">
        <v>702</v>
      </c>
      <c r="E375" s="292">
        <v>7950046</v>
      </c>
      <c r="F375" s="293">
        <v>0</v>
      </c>
      <c r="G375" s="294">
        <v>608.966</v>
      </c>
      <c r="H375" s="294">
        <v>0</v>
      </c>
      <c r="I375" s="295">
        <v>0</v>
      </c>
      <c r="J375" s="11"/>
      <c r="K375" s="11"/>
      <c r="L375" s="11"/>
      <c r="M375" s="11"/>
    </row>
    <row r="376" spans="1:13" ht="31.5">
      <c r="A376" s="582"/>
      <c r="B376" s="827" t="s">
        <v>788</v>
      </c>
      <c r="C376" s="290">
        <v>905</v>
      </c>
      <c r="D376" s="291">
        <v>702</v>
      </c>
      <c r="E376" s="292">
        <v>7950046</v>
      </c>
      <c r="F376" s="293" t="s">
        <v>789</v>
      </c>
      <c r="G376" s="294">
        <v>3</v>
      </c>
      <c r="H376" s="294">
        <v>0</v>
      </c>
      <c r="I376" s="295">
        <v>0</v>
      </c>
      <c r="J376" s="11"/>
      <c r="K376" s="11"/>
      <c r="L376" s="11"/>
      <c r="M376" s="11"/>
    </row>
    <row r="377" spans="1:13" ht="31.5">
      <c r="A377" s="582"/>
      <c r="B377" s="827" t="s">
        <v>790</v>
      </c>
      <c r="C377" s="290">
        <v>905</v>
      </c>
      <c r="D377" s="291">
        <v>702</v>
      </c>
      <c r="E377" s="292">
        <v>7950046</v>
      </c>
      <c r="F377" s="293" t="s">
        <v>791</v>
      </c>
      <c r="G377" s="294">
        <v>605.966</v>
      </c>
      <c r="H377" s="294">
        <v>0</v>
      </c>
      <c r="I377" s="295">
        <v>0</v>
      </c>
      <c r="J377" s="11"/>
      <c r="K377" s="11"/>
      <c r="L377" s="11"/>
      <c r="M377" s="11"/>
    </row>
    <row r="378" spans="1:13" ht="31.5">
      <c r="A378" s="582"/>
      <c r="B378" s="827" t="s">
        <v>253</v>
      </c>
      <c r="C378" s="290">
        <v>905</v>
      </c>
      <c r="D378" s="291">
        <v>707</v>
      </c>
      <c r="E378" s="292">
        <v>0</v>
      </c>
      <c r="F378" s="293">
        <v>0</v>
      </c>
      <c r="G378" s="294">
        <v>48585.189</v>
      </c>
      <c r="H378" s="294">
        <v>0</v>
      </c>
      <c r="I378" s="295">
        <v>0</v>
      </c>
      <c r="J378" s="11"/>
      <c r="K378" s="11"/>
      <c r="L378" s="11"/>
      <c r="M378" s="11"/>
    </row>
    <row r="379" spans="1:13" ht="15.75">
      <c r="A379" s="582"/>
      <c r="B379" s="827" t="s">
        <v>426</v>
      </c>
      <c r="C379" s="290">
        <v>905</v>
      </c>
      <c r="D379" s="291">
        <v>707</v>
      </c>
      <c r="E379" s="292">
        <v>1000000</v>
      </c>
      <c r="F379" s="293">
        <v>0</v>
      </c>
      <c r="G379" s="294">
        <v>1106.784</v>
      </c>
      <c r="H379" s="294">
        <v>0</v>
      </c>
      <c r="I379" s="295">
        <v>0</v>
      </c>
      <c r="J379" s="11"/>
      <c r="K379" s="11"/>
      <c r="L379" s="11"/>
      <c r="M379" s="11"/>
    </row>
    <row r="380" spans="1:13" ht="31.5">
      <c r="A380" s="582"/>
      <c r="B380" s="827" t="s">
        <v>427</v>
      </c>
      <c r="C380" s="290">
        <v>905</v>
      </c>
      <c r="D380" s="291">
        <v>707</v>
      </c>
      <c r="E380" s="292">
        <v>1008800</v>
      </c>
      <c r="F380" s="293">
        <v>0</v>
      </c>
      <c r="G380" s="294">
        <v>1106.784</v>
      </c>
      <c r="H380" s="294">
        <v>0</v>
      </c>
      <c r="I380" s="295">
        <v>0</v>
      </c>
      <c r="J380" s="11"/>
      <c r="K380" s="11"/>
      <c r="L380" s="11"/>
      <c r="M380" s="11"/>
    </row>
    <row r="381" spans="1:13" ht="31.5">
      <c r="A381" s="582"/>
      <c r="B381" s="827" t="s">
        <v>428</v>
      </c>
      <c r="C381" s="290">
        <v>905</v>
      </c>
      <c r="D381" s="291">
        <v>707</v>
      </c>
      <c r="E381" s="292">
        <v>1008820</v>
      </c>
      <c r="F381" s="293">
        <v>0</v>
      </c>
      <c r="G381" s="294">
        <v>1106.784</v>
      </c>
      <c r="H381" s="294">
        <v>0</v>
      </c>
      <c r="I381" s="295">
        <v>0</v>
      </c>
      <c r="J381" s="11"/>
      <c r="K381" s="11"/>
      <c r="L381" s="11"/>
      <c r="M381" s="11"/>
    </row>
    <row r="382" spans="1:13" ht="31.5">
      <c r="A382" s="582"/>
      <c r="B382" s="827" t="s">
        <v>429</v>
      </c>
      <c r="C382" s="290">
        <v>905</v>
      </c>
      <c r="D382" s="291">
        <v>707</v>
      </c>
      <c r="E382" s="292">
        <v>1008820</v>
      </c>
      <c r="F382" s="293" t="s">
        <v>430</v>
      </c>
      <c r="G382" s="294">
        <v>1106.784</v>
      </c>
      <c r="H382" s="294">
        <v>0</v>
      </c>
      <c r="I382" s="295">
        <v>0</v>
      </c>
      <c r="J382" s="11"/>
      <c r="K382" s="11"/>
      <c r="L382" s="11"/>
      <c r="M382" s="11"/>
    </row>
    <row r="383" spans="1:13" ht="31.5">
      <c r="A383" s="582"/>
      <c r="B383" s="827" t="s">
        <v>431</v>
      </c>
      <c r="C383" s="290">
        <v>905</v>
      </c>
      <c r="D383" s="291">
        <v>707</v>
      </c>
      <c r="E383" s="292">
        <v>4310000</v>
      </c>
      <c r="F383" s="293">
        <v>0</v>
      </c>
      <c r="G383" s="294">
        <v>8504.705</v>
      </c>
      <c r="H383" s="294">
        <v>0</v>
      </c>
      <c r="I383" s="295">
        <v>0</v>
      </c>
      <c r="J383" s="11"/>
      <c r="K383" s="11"/>
      <c r="L383" s="11"/>
      <c r="M383" s="11"/>
    </row>
    <row r="384" spans="1:13" ht="31.5">
      <c r="A384" s="582"/>
      <c r="B384" s="827" t="s">
        <v>432</v>
      </c>
      <c r="C384" s="290">
        <v>905</v>
      </c>
      <c r="D384" s="291">
        <v>707</v>
      </c>
      <c r="E384" s="292">
        <v>4310100</v>
      </c>
      <c r="F384" s="293">
        <v>0</v>
      </c>
      <c r="G384" s="294">
        <v>8504.705</v>
      </c>
      <c r="H384" s="294">
        <v>0</v>
      </c>
      <c r="I384" s="295">
        <v>0</v>
      </c>
      <c r="J384" s="11"/>
      <c r="K384" s="11"/>
      <c r="L384" s="11"/>
      <c r="M384" s="11"/>
    </row>
    <row r="385" spans="1:13" ht="31.5">
      <c r="A385" s="582"/>
      <c r="B385" s="827" t="s">
        <v>704</v>
      </c>
      <c r="C385" s="290">
        <v>905</v>
      </c>
      <c r="D385" s="291">
        <v>707</v>
      </c>
      <c r="E385" s="292">
        <v>4310100</v>
      </c>
      <c r="F385" s="293" t="s">
        <v>705</v>
      </c>
      <c r="G385" s="294">
        <v>2706.0550000000003</v>
      </c>
      <c r="H385" s="294">
        <v>0</v>
      </c>
      <c r="I385" s="295">
        <v>0</v>
      </c>
      <c r="J385" s="11"/>
      <c r="K385" s="11"/>
      <c r="L385" s="11"/>
      <c r="M385" s="11"/>
    </row>
    <row r="386" spans="1:13" ht="15.75">
      <c r="A386" s="582"/>
      <c r="B386" s="827" t="s">
        <v>433</v>
      </c>
      <c r="C386" s="290">
        <v>905</v>
      </c>
      <c r="D386" s="291">
        <v>707</v>
      </c>
      <c r="E386" s="292">
        <v>4310100</v>
      </c>
      <c r="F386" s="293" t="s">
        <v>434</v>
      </c>
      <c r="G386" s="294">
        <v>913.355</v>
      </c>
      <c r="H386" s="294">
        <v>0</v>
      </c>
      <c r="I386" s="295">
        <v>0</v>
      </c>
      <c r="J386" s="11"/>
      <c r="K386" s="11"/>
      <c r="L386" s="11"/>
      <c r="M386" s="11"/>
    </row>
    <row r="387" spans="1:13" ht="31.5">
      <c r="A387" s="582"/>
      <c r="B387" s="827" t="s">
        <v>788</v>
      </c>
      <c r="C387" s="290">
        <v>905</v>
      </c>
      <c r="D387" s="291">
        <v>707</v>
      </c>
      <c r="E387" s="292">
        <v>4310100</v>
      </c>
      <c r="F387" s="293" t="s">
        <v>789</v>
      </c>
      <c r="G387" s="294">
        <v>2455.717</v>
      </c>
      <c r="H387" s="294">
        <v>0</v>
      </c>
      <c r="I387" s="295">
        <v>0</v>
      </c>
      <c r="J387" s="11"/>
      <c r="K387" s="11"/>
      <c r="L387" s="11"/>
      <c r="M387" s="11"/>
    </row>
    <row r="388" spans="1:13" ht="31.5">
      <c r="A388" s="582"/>
      <c r="B388" s="827" t="s">
        <v>790</v>
      </c>
      <c r="C388" s="290">
        <v>905</v>
      </c>
      <c r="D388" s="291">
        <v>707</v>
      </c>
      <c r="E388" s="292">
        <v>4310100</v>
      </c>
      <c r="F388" s="293" t="s">
        <v>791</v>
      </c>
      <c r="G388" s="294">
        <v>504.578</v>
      </c>
      <c r="H388" s="294">
        <v>0</v>
      </c>
      <c r="I388" s="295">
        <v>0</v>
      </c>
      <c r="J388" s="11"/>
      <c r="K388" s="11"/>
      <c r="L388" s="11"/>
      <c r="M388" s="11"/>
    </row>
    <row r="389" spans="1:13" ht="47.25">
      <c r="A389" s="582"/>
      <c r="B389" s="827" t="s">
        <v>435</v>
      </c>
      <c r="C389" s="290">
        <v>905</v>
      </c>
      <c r="D389" s="291">
        <v>707</v>
      </c>
      <c r="E389" s="292">
        <v>4310105</v>
      </c>
      <c r="F389" s="293">
        <v>0</v>
      </c>
      <c r="G389" s="294">
        <v>1925</v>
      </c>
      <c r="H389" s="294">
        <v>0</v>
      </c>
      <c r="I389" s="295">
        <v>0</v>
      </c>
      <c r="J389" s="11"/>
      <c r="K389" s="11"/>
      <c r="L389" s="11"/>
      <c r="M389" s="11"/>
    </row>
    <row r="390" spans="1:13" ht="63">
      <c r="A390" s="582"/>
      <c r="B390" s="827" t="s">
        <v>774</v>
      </c>
      <c r="C390" s="290">
        <v>905</v>
      </c>
      <c r="D390" s="291">
        <v>707</v>
      </c>
      <c r="E390" s="292">
        <v>4310105</v>
      </c>
      <c r="F390" s="293" t="s">
        <v>775</v>
      </c>
      <c r="G390" s="294">
        <v>1812</v>
      </c>
      <c r="H390" s="294">
        <v>0</v>
      </c>
      <c r="I390" s="295">
        <v>0</v>
      </c>
      <c r="J390" s="11"/>
      <c r="K390" s="11"/>
      <c r="L390" s="11"/>
      <c r="M390" s="11"/>
    </row>
    <row r="391" spans="1:13" ht="31.5">
      <c r="A391" s="582"/>
      <c r="B391" s="827" t="s">
        <v>790</v>
      </c>
      <c r="C391" s="290">
        <v>905</v>
      </c>
      <c r="D391" s="291">
        <v>707</v>
      </c>
      <c r="E391" s="292">
        <v>4310105</v>
      </c>
      <c r="F391" s="293" t="s">
        <v>791</v>
      </c>
      <c r="G391" s="294">
        <v>113</v>
      </c>
      <c r="H391" s="294">
        <v>0</v>
      </c>
      <c r="I391" s="295">
        <v>0</v>
      </c>
      <c r="J391" s="11"/>
      <c r="K391" s="11"/>
      <c r="L391" s="11"/>
      <c r="M391" s="11"/>
    </row>
    <row r="392" spans="1:13" ht="31.5">
      <c r="A392" s="582"/>
      <c r="B392" s="827" t="s">
        <v>762</v>
      </c>
      <c r="C392" s="290">
        <v>905</v>
      </c>
      <c r="D392" s="291">
        <v>707</v>
      </c>
      <c r="E392" s="292">
        <v>5220000</v>
      </c>
      <c r="F392" s="293">
        <v>0</v>
      </c>
      <c r="G392" s="294">
        <v>19490</v>
      </c>
      <c r="H392" s="294">
        <v>0</v>
      </c>
      <c r="I392" s="295">
        <v>0</v>
      </c>
      <c r="J392" s="11"/>
      <c r="K392" s="11"/>
      <c r="L392" s="11"/>
      <c r="M392" s="11"/>
    </row>
    <row r="393" spans="1:13" ht="63">
      <c r="A393" s="582"/>
      <c r="B393" s="827" t="s">
        <v>436</v>
      </c>
      <c r="C393" s="290">
        <v>905</v>
      </c>
      <c r="D393" s="291">
        <v>707</v>
      </c>
      <c r="E393" s="292">
        <v>5224100</v>
      </c>
      <c r="F393" s="293">
        <v>0</v>
      </c>
      <c r="G393" s="294">
        <v>19490</v>
      </c>
      <c r="H393" s="294">
        <v>0</v>
      </c>
      <c r="I393" s="295">
        <v>0</v>
      </c>
      <c r="J393" s="11"/>
      <c r="K393" s="11"/>
      <c r="L393" s="11"/>
      <c r="M393" s="11"/>
    </row>
    <row r="394" spans="1:13" ht="31.5">
      <c r="A394" s="582"/>
      <c r="B394" s="827" t="s">
        <v>788</v>
      </c>
      <c r="C394" s="290">
        <v>905</v>
      </c>
      <c r="D394" s="291">
        <v>707</v>
      </c>
      <c r="E394" s="292">
        <v>5224100</v>
      </c>
      <c r="F394" s="293" t="s">
        <v>789</v>
      </c>
      <c r="G394" s="294">
        <v>10266.485</v>
      </c>
      <c r="H394" s="294">
        <v>0</v>
      </c>
      <c r="I394" s="295">
        <v>0</v>
      </c>
      <c r="J394" s="11"/>
      <c r="K394" s="11"/>
      <c r="L394" s="11"/>
      <c r="M394" s="11"/>
    </row>
    <row r="395" spans="1:13" ht="31.5">
      <c r="A395" s="582"/>
      <c r="B395" s="827" t="s">
        <v>790</v>
      </c>
      <c r="C395" s="290">
        <v>905</v>
      </c>
      <c r="D395" s="291">
        <v>707</v>
      </c>
      <c r="E395" s="292">
        <v>5224100</v>
      </c>
      <c r="F395" s="293" t="s">
        <v>791</v>
      </c>
      <c r="G395" s="294">
        <v>9223.515</v>
      </c>
      <c r="H395" s="294">
        <v>0</v>
      </c>
      <c r="I395" s="295">
        <v>0</v>
      </c>
      <c r="J395" s="11"/>
      <c r="K395" s="11"/>
      <c r="L395" s="11"/>
      <c r="M395" s="11"/>
    </row>
    <row r="396" spans="1:13" ht="15.75">
      <c r="A396" s="582"/>
      <c r="B396" s="827" t="s">
        <v>746</v>
      </c>
      <c r="C396" s="290">
        <v>905</v>
      </c>
      <c r="D396" s="291">
        <v>707</v>
      </c>
      <c r="E396" s="292">
        <v>7950000</v>
      </c>
      <c r="F396" s="293">
        <v>0</v>
      </c>
      <c r="G396" s="294">
        <v>19483.7</v>
      </c>
      <c r="H396" s="294">
        <v>0</v>
      </c>
      <c r="I396" s="295">
        <v>0</v>
      </c>
      <c r="J396" s="11"/>
      <c r="K396" s="11"/>
      <c r="L396" s="11"/>
      <c r="M396" s="11"/>
    </row>
    <row r="397" spans="1:13" ht="15.75">
      <c r="A397" s="582"/>
      <c r="B397" s="827" t="s">
        <v>746</v>
      </c>
      <c r="C397" s="290">
        <v>905</v>
      </c>
      <c r="D397" s="291">
        <v>707</v>
      </c>
      <c r="E397" s="292">
        <v>7950000</v>
      </c>
      <c r="F397" s="293">
        <v>0</v>
      </c>
      <c r="G397" s="294">
        <v>19483.7</v>
      </c>
      <c r="H397" s="294">
        <v>0</v>
      </c>
      <c r="I397" s="295">
        <v>0</v>
      </c>
      <c r="J397" s="11"/>
      <c r="K397" s="11"/>
      <c r="L397" s="11"/>
      <c r="M397" s="11"/>
    </row>
    <row r="398" spans="1:13" ht="110.25">
      <c r="A398" s="582"/>
      <c r="B398" s="827" t="s">
        <v>437</v>
      </c>
      <c r="C398" s="290">
        <v>905</v>
      </c>
      <c r="D398" s="291">
        <v>707</v>
      </c>
      <c r="E398" s="292">
        <v>7950048</v>
      </c>
      <c r="F398" s="293">
        <v>0</v>
      </c>
      <c r="G398" s="294">
        <v>8320.6</v>
      </c>
      <c r="H398" s="294">
        <v>0</v>
      </c>
      <c r="I398" s="295">
        <v>0</v>
      </c>
      <c r="J398" s="11"/>
      <c r="K398" s="11"/>
      <c r="L398" s="11"/>
      <c r="M398" s="11"/>
    </row>
    <row r="399" spans="1:13" ht="31.5">
      <c r="A399" s="582"/>
      <c r="B399" s="827" t="s">
        <v>429</v>
      </c>
      <c r="C399" s="290">
        <v>905</v>
      </c>
      <c r="D399" s="291">
        <v>707</v>
      </c>
      <c r="E399" s="292">
        <v>7950048</v>
      </c>
      <c r="F399" s="293" t="s">
        <v>430</v>
      </c>
      <c r="G399" s="294">
        <v>8320.6</v>
      </c>
      <c r="H399" s="294">
        <v>0</v>
      </c>
      <c r="I399" s="295">
        <v>0</v>
      </c>
      <c r="J399" s="11"/>
      <c r="K399" s="11"/>
      <c r="L399" s="11"/>
      <c r="M399" s="11"/>
    </row>
    <row r="400" spans="1:13" ht="94.5">
      <c r="A400" s="582"/>
      <c r="B400" s="827" t="s">
        <v>438</v>
      </c>
      <c r="C400" s="290">
        <v>905</v>
      </c>
      <c r="D400" s="291">
        <v>707</v>
      </c>
      <c r="E400" s="292">
        <v>7950050</v>
      </c>
      <c r="F400" s="293">
        <v>0</v>
      </c>
      <c r="G400" s="294">
        <v>11163.1</v>
      </c>
      <c r="H400" s="294">
        <v>0</v>
      </c>
      <c r="I400" s="295">
        <v>0</v>
      </c>
      <c r="J400" s="11"/>
      <c r="K400" s="11"/>
      <c r="L400" s="11"/>
      <c r="M400" s="11"/>
    </row>
    <row r="401" spans="1:13" ht="31.5">
      <c r="A401" s="582"/>
      <c r="B401" s="827" t="s">
        <v>704</v>
      </c>
      <c r="C401" s="290">
        <v>905</v>
      </c>
      <c r="D401" s="291">
        <v>707</v>
      </c>
      <c r="E401" s="292">
        <v>7950050</v>
      </c>
      <c r="F401" s="293" t="s">
        <v>705</v>
      </c>
      <c r="G401" s="294">
        <v>3340</v>
      </c>
      <c r="H401" s="294">
        <v>0</v>
      </c>
      <c r="I401" s="295">
        <v>0</v>
      </c>
      <c r="J401" s="11"/>
      <c r="K401" s="11"/>
      <c r="L401" s="11"/>
      <c r="M401" s="11"/>
    </row>
    <row r="402" spans="1:13" ht="31.5">
      <c r="A402" s="582"/>
      <c r="B402" s="827" t="s">
        <v>790</v>
      </c>
      <c r="C402" s="290">
        <v>905</v>
      </c>
      <c r="D402" s="291">
        <v>707</v>
      </c>
      <c r="E402" s="292">
        <v>7950050</v>
      </c>
      <c r="F402" s="293" t="s">
        <v>791</v>
      </c>
      <c r="G402" s="294">
        <v>7823.1</v>
      </c>
      <c r="H402" s="294">
        <v>0</v>
      </c>
      <c r="I402" s="295">
        <v>0</v>
      </c>
      <c r="J402" s="11"/>
      <c r="K402" s="11"/>
      <c r="L402" s="11"/>
      <c r="M402" s="11"/>
    </row>
    <row r="403" spans="1:13" ht="15.75">
      <c r="A403" s="582"/>
      <c r="B403" s="827" t="s">
        <v>254</v>
      </c>
      <c r="C403" s="290">
        <v>905</v>
      </c>
      <c r="D403" s="291">
        <v>709</v>
      </c>
      <c r="E403" s="292">
        <v>0</v>
      </c>
      <c r="F403" s="293">
        <v>0</v>
      </c>
      <c r="G403" s="294">
        <v>286772.13085</v>
      </c>
      <c r="H403" s="294">
        <v>0</v>
      </c>
      <c r="I403" s="295">
        <v>0</v>
      </c>
      <c r="J403" s="11"/>
      <c r="K403" s="11"/>
      <c r="L403" s="11"/>
      <c r="M403" s="11"/>
    </row>
    <row r="404" spans="1:13" ht="94.5">
      <c r="A404" s="582"/>
      <c r="B404" s="827" t="s">
        <v>439</v>
      </c>
      <c r="C404" s="290">
        <v>905</v>
      </c>
      <c r="D404" s="291">
        <v>709</v>
      </c>
      <c r="E404" s="292">
        <v>4520000</v>
      </c>
      <c r="F404" s="293">
        <v>0</v>
      </c>
      <c r="G404" s="294">
        <v>98485.014</v>
      </c>
      <c r="H404" s="294">
        <v>0</v>
      </c>
      <c r="I404" s="295">
        <v>0</v>
      </c>
      <c r="J404" s="11"/>
      <c r="K404" s="11"/>
      <c r="L404" s="11"/>
      <c r="M404" s="11"/>
    </row>
    <row r="405" spans="1:13" ht="31.5">
      <c r="A405" s="582"/>
      <c r="B405" s="827" t="s">
        <v>744</v>
      </c>
      <c r="C405" s="290">
        <v>905</v>
      </c>
      <c r="D405" s="291">
        <v>709</v>
      </c>
      <c r="E405" s="292">
        <v>4529900</v>
      </c>
      <c r="F405" s="293">
        <v>0</v>
      </c>
      <c r="G405" s="294">
        <v>98485.014</v>
      </c>
      <c r="H405" s="294">
        <v>0</v>
      </c>
      <c r="I405" s="295">
        <v>0</v>
      </c>
      <c r="J405" s="11"/>
      <c r="K405" s="11"/>
      <c r="L405" s="11"/>
      <c r="M405" s="11"/>
    </row>
    <row r="406" spans="1:13" ht="47.25">
      <c r="A406" s="582"/>
      <c r="B406" s="827" t="s">
        <v>440</v>
      </c>
      <c r="C406" s="290">
        <v>905</v>
      </c>
      <c r="D406" s="291">
        <v>709</v>
      </c>
      <c r="E406" s="292">
        <v>4529903</v>
      </c>
      <c r="F406" s="293">
        <v>0</v>
      </c>
      <c r="G406" s="294">
        <v>98485.014</v>
      </c>
      <c r="H406" s="294">
        <v>0</v>
      </c>
      <c r="I406" s="295">
        <v>0</v>
      </c>
      <c r="J406" s="11"/>
      <c r="K406" s="11"/>
      <c r="L406" s="11"/>
      <c r="M406" s="11"/>
    </row>
    <row r="407" spans="1:13" ht="63">
      <c r="A407" s="582"/>
      <c r="B407" s="827" t="s">
        <v>786</v>
      </c>
      <c r="C407" s="290">
        <v>905</v>
      </c>
      <c r="D407" s="291">
        <v>709</v>
      </c>
      <c r="E407" s="292">
        <v>4529903</v>
      </c>
      <c r="F407" s="293" t="s">
        <v>787</v>
      </c>
      <c r="G407" s="294">
        <v>97469.514</v>
      </c>
      <c r="H407" s="294">
        <v>0</v>
      </c>
      <c r="I407" s="295">
        <v>0</v>
      </c>
      <c r="J407" s="11"/>
      <c r="K407" s="11"/>
      <c r="L407" s="11"/>
      <c r="M407" s="11"/>
    </row>
    <row r="408" spans="1:13" ht="31.5">
      <c r="A408" s="582"/>
      <c r="B408" s="827" t="s">
        <v>788</v>
      </c>
      <c r="C408" s="290">
        <v>905</v>
      </c>
      <c r="D408" s="291">
        <v>709</v>
      </c>
      <c r="E408" s="292">
        <v>4529903</v>
      </c>
      <c r="F408" s="293" t="s">
        <v>789</v>
      </c>
      <c r="G408" s="294">
        <v>1015.5</v>
      </c>
      <c r="H408" s="294">
        <v>0</v>
      </c>
      <c r="I408" s="295">
        <v>0</v>
      </c>
      <c r="J408" s="11"/>
      <c r="K408" s="11"/>
      <c r="L408" s="11"/>
      <c r="M408" s="11"/>
    </row>
    <row r="409" spans="1:13" ht="47.25">
      <c r="A409" s="582"/>
      <c r="B409" s="827" t="s">
        <v>783</v>
      </c>
      <c r="C409" s="290">
        <v>905</v>
      </c>
      <c r="D409" s="291">
        <v>709</v>
      </c>
      <c r="E409" s="292">
        <v>5210000</v>
      </c>
      <c r="F409" s="293">
        <v>0</v>
      </c>
      <c r="G409" s="294">
        <v>500</v>
      </c>
      <c r="H409" s="294">
        <v>0</v>
      </c>
      <c r="I409" s="295">
        <v>0</v>
      </c>
      <c r="J409" s="11"/>
      <c r="K409" s="11"/>
      <c r="L409" s="11"/>
      <c r="M409" s="11"/>
    </row>
    <row r="410" spans="1:13" ht="31.5">
      <c r="A410" s="582"/>
      <c r="B410" s="827" t="s">
        <v>784</v>
      </c>
      <c r="C410" s="290">
        <v>905</v>
      </c>
      <c r="D410" s="291">
        <v>709</v>
      </c>
      <c r="E410" s="292">
        <v>5210200</v>
      </c>
      <c r="F410" s="293">
        <v>0</v>
      </c>
      <c r="G410" s="294">
        <v>500</v>
      </c>
      <c r="H410" s="294">
        <v>0</v>
      </c>
      <c r="I410" s="295">
        <v>0</v>
      </c>
      <c r="J410" s="11"/>
      <c r="K410" s="11"/>
      <c r="L410" s="11"/>
      <c r="M410" s="11"/>
    </row>
    <row r="411" spans="1:13" ht="157.5">
      <c r="A411" s="582"/>
      <c r="B411" s="827" t="s">
        <v>1128</v>
      </c>
      <c r="C411" s="290">
        <v>905</v>
      </c>
      <c r="D411" s="291">
        <v>709</v>
      </c>
      <c r="E411" s="292">
        <v>5210209</v>
      </c>
      <c r="F411" s="293">
        <v>0</v>
      </c>
      <c r="G411" s="294">
        <v>500</v>
      </c>
      <c r="H411" s="294">
        <v>0</v>
      </c>
      <c r="I411" s="295">
        <v>0</v>
      </c>
      <c r="J411" s="11"/>
      <c r="K411" s="11"/>
      <c r="L411" s="11"/>
      <c r="M411" s="11"/>
    </row>
    <row r="412" spans="1:13" ht="31.5">
      <c r="A412" s="582"/>
      <c r="B412" s="827" t="s">
        <v>788</v>
      </c>
      <c r="C412" s="290">
        <v>905</v>
      </c>
      <c r="D412" s="291">
        <v>709</v>
      </c>
      <c r="E412" s="292">
        <v>5210209</v>
      </c>
      <c r="F412" s="293" t="s">
        <v>789</v>
      </c>
      <c r="G412" s="294">
        <v>500</v>
      </c>
      <c r="H412" s="294">
        <v>0</v>
      </c>
      <c r="I412" s="295">
        <v>0</v>
      </c>
      <c r="J412" s="11"/>
      <c r="K412" s="11"/>
      <c r="L412" s="11"/>
      <c r="M412" s="11"/>
    </row>
    <row r="413" spans="1:13" ht="31.5">
      <c r="A413" s="582"/>
      <c r="B413" s="827" t="s">
        <v>762</v>
      </c>
      <c r="C413" s="290">
        <v>905</v>
      </c>
      <c r="D413" s="291">
        <v>709</v>
      </c>
      <c r="E413" s="292">
        <v>5220000</v>
      </c>
      <c r="F413" s="293">
        <v>0</v>
      </c>
      <c r="G413" s="294">
        <v>6347.571</v>
      </c>
      <c r="H413" s="294">
        <v>0</v>
      </c>
      <c r="I413" s="295">
        <v>0</v>
      </c>
      <c r="J413" s="11"/>
      <c r="K413" s="11"/>
      <c r="L413" s="11"/>
      <c r="M413" s="11"/>
    </row>
    <row r="414" spans="1:13" ht="47.25">
      <c r="A414" s="582"/>
      <c r="B414" s="827" t="s">
        <v>441</v>
      </c>
      <c r="C414" s="290">
        <v>905</v>
      </c>
      <c r="D414" s="291">
        <v>709</v>
      </c>
      <c r="E414" s="292">
        <v>5224000</v>
      </c>
      <c r="F414" s="293">
        <v>0</v>
      </c>
      <c r="G414" s="294">
        <v>6347.571</v>
      </c>
      <c r="H414" s="294">
        <v>0</v>
      </c>
      <c r="I414" s="295">
        <v>0</v>
      </c>
      <c r="J414" s="11"/>
      <c r="K414" s="11"/>
      <c r="L414" s="11"/>
      <c r="M414" s="11"/>
    </row>
    <row r="415" spans="1:13" ht="63">
      <c r="A415" s="582"/>
      <c r="B415" s="827" t="s">
        <v>752</v>
      </c>
      <c r="C415" s="290">
        <v>905</v>
      </c>
      <c r="D415" s="291">
        <v>709</v>
      </c>
      <c r="E415" s="292">
        <v>5224000</v>
      </c>
      <c r="F415" s="293" t="s">
        <v>753</v>
      </c>
      <c r="G415" s="294">
        <v>687.36</v>
      </c>
      <c r="H415" s="294">
        <v>0</v>
      </c>
      <c r="I415" s="295">
        <v>0</v>
      </c>
      <c r="J415" s="11"/>
      <c r="K415" s="11"/>
      <c r="L415" s="11"/>
      <c r="M415" s="11"/>
    </row>
    <row r="416" spans="1:13" ht="47.25">
      <c r="A416" s="582"/>
      <c r="B416" s="827" t="s">
        <v>442</v>
      </c>
      <c r="C416" s="290">
        <v>905</v>
      </c>
      <c r="D416" s="291">
        <v>709</v>
      </c>
      <c r="E416" s="292">
        <v>5224000</v>
      </c>
      <c r="F416" s="293" t="s">
        <v>443</v>
      </c>
      <c r="G416" s="294">
        <v>5660.211</v>
      </c>
      <c r="H416" s="294">
        <v>0</v>
      </c>
      <c r="I416" s="295">
        <v>0</v>
      </c>
      <c r="J416" s="11"/>
      <c r="K416" s="11"/>
      <c r="L416" s="11"/>
      <c r="M416" s="11"/>
    </row>
    <row r="417" spans="1:13" ht="15.75">
      <c r="A417" s="582"/>
      <c r="B417" s="827" t="s">
        <v>746</v>
      </c>
      <c r="C417" s="290">
        <v>905</v>
      </c>
      <c r="D417" s="291">
        <v>709</v>
      </c>
      <c r="E417" s="292">
        <v>7950000</v>
      </c>
      <c r="F417" s="293">
        <v>0</v>
      </c>
      <c r="G417" s="294">
        <v>181439.54585</v>
      </c>
      <c r="H417" s="294">
        <v>0</v>
      </c>
      <c r="I417" s="295">
        <v>0</v>
      </c>
      <c r="J417" s="11"/>
      <c r="K417" s="11"/>
      <c r="L417" s="11"/>
      <c r="M417" s="11"/>
    </row>
    <row r="418" spans="1:13" ht="15.75">
      <c r="A418" s="582"/>
      <c r="B418" s="827" t="s">
        <v>746</v>
      </c>
      <c r="C418" s="290">
        <v>905</v>
      </c>
      <c r="D418" s="291">
        <v>709</v>
      </c>
      <c r="E418" s="292">
        <v>7950000</v>
      </c>
      <c r="F418" s="293">
        <v>0</v>
      </c>
      <c r="G418" s="294">
        <v>181439.54585</v>
      </c>
      <c r="H418" s="294">
        <v>0</v>
      </c>
      <c r="I418" s="295">
        <v>0</v>
      </c>
      <c r="J418" s="11"/>
      <c r="K418" s="11"/>
      <c r="L418" s="11"/>
      <c r="M418" s="11"/>
    </row>
    <row r="419" spans="1:13" ht="110.25">
      <c r="A419" s="582"/>
      <c r="B419" s="827" t="s">
        <v>444</v>
      </c>
      <c r="C419" s="290">
        <v>905</v>
      </c>
      <c r="D419" s="291">
        <v>709</v>
      </c>
      <c r="E419" s="292">
        <v>7950007</v>
      </c>
      <c r="F419" s="293">
        <v>0</v>
      </c>
      <c r="G419" s="294">
        <v>95030.6</v>
      </c>
      <c r="H419" s="294">
        <v>0</v>
      </c>
      <c r="I419" s="295">
        <v>0</v>
      </c>
      <c r="J419" s="11"/>
      <c r="K419" s="11"/>
      <c r="L419" s="11"/>
      <c r="M419" s="11"/>
    </row>
    <row r="420" spans="1:13" ht="31.5">
      <c r="A420" s="582"/>
      <c r="B420" s="827" t="s">
        <v>788</v>
      </c>
      <c r="C420" s="290">
        <v>905</v>
      </c>
      <c r="D420" s="291">
        <v>709</v>
      </c>
      <c r="E420" s="292">
        <v>7950007</v>
      </c>
      <c r="F420" s="293" t="s">
        <v>789</v>
      </c>
      <c r="G420" s="294">
        <v>39667.52</v>
      </c>
      <c r="H420" s="294">
        <v>0</v>
      </c>
      <c r="I420" s="295">
        <v>0</v>
      </c>
      <c r="J420" s="11"/>
      <c r="K420" s="11"/>
      <c r="L420" s="11"/>
      <c r="M420" s="11"/>
    </row>
    <row r="421" spans="1:13" ht="31.5">
      <c r="A421" s="582"/>
      <c r="B421" s="827" t="s">
        <v>790</v>
      </c>
      <c r="C421" s="290">
        <v>905</v>
      </c>
      <c r="D421" s="291">
        <v>709</v>
      </c>
      <c r="E421" s="292">
        <v>7950007</v>
      </c>
      <c r="F421" s="293" t="s">
        <v>791</v>
      </c>
      <c r="G421" s="294">
        <v>55363.08</v>
      </c>
      <c r="H421" s="294">
        <v>0</v>
      </c>
      <c r="I421" s="295">
        <v>0</v>
      </c>
      <c r="J421" s="11"/>
      <c r="K421" s="11"/>
      <c r="L421" s="11"/>
      <c r="M421" s="11"/>
    </row>
    <row r="422" spans="1:13" ht="94.5">
      <c r="A422" s="582"/>
      <c r="B422" s="827" t="s">
        <v>749</v>
      </c>
      <c r="C422" s="290">
        <v>905</v>
      </c>
      <c r="D422" s="291">
        <v>709</v>
      </c>
      <c r="E422" s="292">
        <v>7950009</v>
      </c>
      <c r="F422" s="293">
        <v>0</v>
      </c>
      <c r="G422" s="294">
        <v>184.13211</v>
      </c>
      <c r="H422" s="294">
        <v>0</v>
      </c>
      <c r="I422" s="295">
        <v>0</v>
      </c>
      <c r="J422" s="11"/>
      <c r="K422" s="11"/>
      <c r="L422" s="11"/>
      <c r="M422" s="11"/>
    </row>
    <row r="423" spans="1:13" ht="31.5">
      <c r="A423" s="582"/>
      <c r="B423" s="827" t="s">
        <v>788</v>
      </c>
      <c r="C423" s="290">
        <v>905</v>
      </c>
      <c r="D423" s="291">
        <v>709</v>
      </c>
      <c r="E423" s="292">
        <v>7950009</v>
      </c>
      <c r="F423" s="293" t="s">
        <v>789</v>
      </c>
      <c r="G423" s="294">
        <v>184.13211</v>
      </c>
      <c r="H423" s="294">
        <v>0</v>
      </c>
      <c r="I423" s="295">
        <v>0</v>
      </c>
      <c r="J423" s="11"/>
      <c r="K423" s="11"/>
      <c r="L423" s="11"/>
      <c r="M423" s="11"/>
    </row>
    <row r="424" spans="1:13" ht="110.25">
      <c r="A424" s="582"/>
      <c r="B424" s="827" t="s">
        <v>445</v>
      </c>
      <c r="C424" s="290">
        <v>905</v>
      </c>
      <c r="D424" s="291">
        <v>709</v>
      </c>
      <c r="E424" s="292">
        <v>7950018</v>
      </c>
      <c r="F424" s="293">
        <v>0</v>
      </c>
      <c r="G424" s="294">
        <v>350</v>
      </c>
      <c r="H424" s="294">
        <v>0</v>
      </c>
      <c r="I424" s="295">
        <v>0</v>
      </c>
      <c r="J424" s="11"/>
      <c r="K424" s="11"/>
      <c r="L424" s="11"/>
      <c r="M424" s="11"/>
    </row>
    <row r="425" spans="1:13" ht="31.5">
      <c r="A425" s="582"/>
      <c r="B425" s="827" t="s">
        <v>788</v>
      </c>
      <c r="C425" s="290">
        <v>905</v>
      </c>
      <c r="D425" s="291">
        <v>709</v>
      </c>
      <c r="E425" s="292">
        <v>7950018</v>
      </c>
      <c r="F425" s="293" t="s">
        <v>789</v>
      </c>
      <c r="G425" s="294">
        <v>100</v>
      </c>
      <c r="H425" s="294">
        <v>0</v>
      </c>
      <c r="I425" s="295">
        <v>0</v>
      </c>
      <c r="J425" s="11"/>
      <c r="K425" s="11"/>
      <c r="L425" s="11"/>
      <c r="M425" s="11"/>
    </row>
    <row r="426" spans="1:13" ht="31.5">
      <c r="A426" s="582"/>
      <c r="B426" s="827" t="s">
        <v>790</v>
      </c>
      <c r="C426" s="290">
        <v>905</v>
      </c>
      <c r="D426" s="291">
        <v>709</v>
      </c>
      <c r="E426" s="292">
        <v>7950018</v>
      </c>
      <c r="F426" s="293" t="s">
        <v>791</v>
      </c>
      <c r="G426" s="294">
        <v>250</v>
      </c>
      <c r="H426" s="294">
        <v>0</v>
      </c>
      <c r="I426" s="295">
        <v>0</v>
      </c>
      <c r="J426" s="11"/>
      <c r="K426" s="11"/>
      <c r="L426" s="11"/>
      <c r="M426" s="11"/>
    </row>
    <row r="427" spans="1:13" ht="126">
      <c r="A427" s="582"/>
      <c r="B427" s="827" t="s">
        <v>12</v>
      </c>
      <c r="C427" s="290">
        <v>905</v>
      </c>
      <c r="D427" s="291">
        <v>709</v>
      </c>
      <c r="E427" s="292">
        <v>7950026</v>
      </c>
      <c r="F427" s="293">
        <v>0</v>
      </c>
      <c r="G427" s="294">
        <v>10910</v>
      </c>
      <c r="H427" s="294">
        <v>0</v>
      </c>
      <c r="I427" s="295">
        <v>0</v>
      </c>
      <c r="J427" s="11"/>
      <c r="K427" s="11"/>
      <c r="L427" s="11"/>
      <c r="M427" s="11"/>
    </row>
    <row r="428" spans="1:13" ht="31.5">
      <c r="A428" s="582"/>
      <c r="B428" s="827" t="s">
        <v>788</v>
      </c>
      <c r="C428" s="290">
        <v>905</v>
      </c>
      <c r="D428" s="291">
        <v>709</v>
      </c>
      <c r="E428" s="292">
        <v>7950026</v>
      </c>
      <c r="F428" s="293" t="s">
        <v>789</v>
      </c>
      <c r="G428" s="294">
        <v>8050</v>
      </c>
      <c r="H428" s="294">
        <v>0</v>
      </c>
      <c r="I428" s="295">
        <v>0</v>
      </c>
      <c r="J428" s="11"/>
      <c r="K428" s="11"/>
      <c r="L428" s="11"/>
      <c r="M428" s="11"/>
    </row>
    <row r="429" spans="1:13" ht="31.5">
      <c r="A429" s="582"/>
      <c r="B429" s="827" t="s">
        <v>790</v>
      </c>
      <c r="C429" s="290">
        <v>905</v>
      </c>
      <c r="D429" s="291">
        <v>709</v>
      </c>
      <c r="E429" s="292">
        <v>7950026</v>
      </c>
      <c r="F429" s="293" t="s">
        <v>791</v>
      </c>
      <c r="G429" s="294">
        <v>2860</v>
      </c>
      <c r="H429" s="294">
        <v>0</v>
      </c>
      <c r="I429" s="295">
        <v>0</v>
      </c>
      <c r="J429" s="11"/>
      <c r="K429" s="11"/>
      <c r="L429" s="11"/>
      <c r="M429" s="11"/>
    </row>
    <row r="430" spans="1:13" ht="94.5">
      <c r="A430" s="582"/>
      <c r="B430" s="827" t="s">
        <v>446</v>
      </c>
      <c r="C430" s="290">
        <v>905</v>
      </c>
      <c r="D430" s="291">
        <v>709</v>
      </c>
      <c r="E430" s="292">
        <v>7950027</v>
      </c>
      <c r="F430" s="293">
        <v>0</v>
      </c>
      <c r="G430" s="294">
        <v>650.16254</v>
      </c>
      <c r="H430" s="294">
        <v>0</v>
      </c>
      <c r="I430" s="295">
        <v>0</v>
      </c>
      <c r="J430" s="11"/>
      <c r="K430" s="11"/>
      <c r="L430" s="11"/>
      <c r="M430" s="11"/>
    </row>
    <row r="431" spans="1:13" ht="31.5">
      <c r="A431" s="582"/>
      <c r="B431" s="827" t="s">
        <v>788</v>
      </c>
      <c r="C431" s="290">
        <v>905</v>
      </c>
      <c r="D431" s="291">
        <v>709</v>
      </c>
      <c r="E431" s="292">
        <v>7950027</v>
      </c>
      <c r="F431" s="293" t="s">
        <v>789</v>
      </c>
      <c r="G431" s="294">
        <v>358.54877</v>
      </c>
      <c r="H431" s="294">
        <v>0</v>
      </c>
      <c r="I431" s="295">
        <v>0</v>
      </c>
      <c r="J431" s="11"/>
      <c r="K431" s="11"/>
      <c r="L431" s="11"/>
      <c r="M431" s="11"/>
    </row>
    <row r="432" spans="1:13" ht="31.5">
      <c r="A432" s="582"/>
      <c r="B432" s="827" t="s">
        <v>790</v>
      </c>
      <c r="C432" s="290">
        <v>905</v>
      </c>
      <c r="D432" s="291">
        <v>709</v>
      </c>
      <c r="E432" s="292">
        <v>7950027</v>
      </c>
      <c r="F432" s="293" t="s">
        <v>791</v>
      </c>
      <c r="G432" s="294">
        <v>291.61377</v>
      </c>
      <c r="H432" s="294">
        <v>0</v>
      </c>
      <c r="I432" s="295">
        <v>0</v>
      </c>
      <c r="J432" s="11"/>
      <c r="K432" s="11"/>
      <c r="L432" s="11"/>
      <c r="M432" s="11"/>
    </row>
    <row r="433" spans="1:13" ht="126">
      <c r="A433" s="582"/>
      <c r="B433" s="827" t="s">
        <v>447</v>
      </c>
      <c r="C433" s="290">
        <v>905</v>
      </c>
      <c r="D433" s="291">
        <v>709</v>
      </c>
      <c r="E433" s="292">
        <v>7950043</v>
      </c>
      <c r="F433" s="293">
        <v>0</v>
      </c>
      <c r="G433" s="294">
        <v>10000</v>
      </c>
      <c r="H433" s="294">
        <v>0</v>
      </c>
      <c r="I433" s="295">
        <v>0</v>
      </c>
      <c r="J433" s="11"/>
      <c r="K433" s="11"/>
      <c r="L433" s="11"/>
      <c r="M433" s="11"/>
    </row>
    <row r="434" spans="1:13" ht="31.5">
      <c r="A434" s="582"/>
      <c r="B434" s="827" t="s">
        <v>788</v>
      </c>
      <c r="C434" s="290">
        <v>905</v>
      </c>
      <c r="D434" s="291">
        <v>709</v>
      </c>
      <c r="E434" s="292">
        <v>7950043</v>
      </c>
      <c r="F434" s="293" t="s">
        <v>789</v>
      </c>
      <c r="G434" s="294">
        <v>4051.57</v>
      </c>
      <c r="H434" s="294">
        <v>0</v>
      </c>
      <c r="I434" s="295">
        <v>0</v>
      </c>
      <c r="J434" s="11"/>
      <c r="K434" s="11"/>
      <c r="L434" s="11"/>
      <c r="M434" s="11"/>
    </row>
    <row r="435" spans="1:13" ht="31.5">
      <c r="A435" s="582"/>
      <c r="B435" s="827" t="s">
        <v>790</v>
      </c>
      <c r="C435" s="290">
        <v>905</v>
      </c>
      <c r="D435" s="291">
        <v>709</v>
      </c>
      <c r="E435" s="292">
        <v>7950043</v>
      </c>
      <c r="F435" s="293" t="s">
        <v>791</v>
      </c>
      <c r="G435" s="294">
        <v>5948.43</v>
      </c>
      <c r="H435" s="294">
        <v>0</v>
      </c>
      <c r="I435" s="295">
        <v>0</v>
      </c>
      <c r="J435" s="11"/>
      <c r="K435" s="11"/>
      <c r="L435" s="11"/>
      <c r="M435" s="11"/>
    </row>
    <row r="436" spans="1:13" ht="78.75">
      <c r="A436" s="582"/>
      <c r="B436" s="827" t="s">
        <v>448</v>
      </c>
      <c r="C436" s="290">
        <v>905</v>
      </c>
      <c r="D436" s="291">
        <v>709</v>
      </c>
      <c r="E436" s="292">
        <v>7950047</v>
      </c>
      <c r="F436" s="293">
        <v>0</v>
      </c>
      <c r="G436" s="294">
        <v>1827</v>
      </c>
      <c r="H436" s="294">
        <v>0</v>
      </c>
      <c r="I436" s="295">
        <v>0</v>
      </c>
      <c r="J436" s="11"/>
      <c r="K436" s="11"/>
      <c r="L436" s="11"/>
      <c r="M436" s="11"/>
    </row>
    <row r="437" spans="1:13" ht="31.5">
      <c r="A437" s="582"/>
      <c r="B437" s="827" t="s">
        <v>788</v>
      </c>
      <c r="C437" s="290">
        <v>905</v>
      </c>
      <c r="D437" s="291">
        <v>709</v>
      </c>
      <c r="E437" s="292">
        <v>7950047</v>
      </c>
      <c r="F437" s="293" t="s">
        <v>789</v>
      </c>
      <c r="G437" s="294">
        <v>1099.74</v>
      </c>
      <c r="H437" s="294">
        <v>0</v>
      </c>
      <c r="I437" s="295">
        <v>0</v>
      </c>
      <c r="J437" s="11"/>
      <c r="K437" s="11"/>
      <c r="L437" s="11"/>
      <c r="M437" s="11"/>
    </row>
    <row r="438" spans="1:13" ht="31.5">
      <c r="A438" s="582"/>
      <c r="B438" s="827" t="s">
        <v>790</v>
      </c>
      <c r="C438" s="290">
        <v>905</v>
      </c>
      <c r="D438" s="291">
        <v>709</v>
      </c>
      <c r="E438" s="292">
        <v>7950047</v>
      </c>
      <c r="F438" s="293" t="s">
        <v>791</v>
      </c>
      <c r="G438" s="294">
        <v>727.26</v>
      </c>
      <c r="H438" s="294">
        <v>0</v>
      </c>
      <c r="I438" s="295">
        <v>0</v>
      </c>
      <c r="J438" s="11"/>
      <c r="K438" s="11"/>
      <c r="L438" s="11"/>
      <c r="M438" s="11"/>
    </row>
    <row r="439" spans="1:13" ht="110.25">
      <c r="A439" s="582"/>
      <c r="B439" s="827" t="s">
        <v>449</v>
      </c>
      <c r="C439" s="290">
        <v>905</v>
      </c>
      <c r="D439" s="291">
        <v>709</v>
      </c>
      <c r="E439" s="292">
        <v>7950049</v>
      </c>
      <c r="F439" s="293">
        <v>0</v>
      </c>
      <c r="G439" s="294">
        <v>38287.2</v>
      </c>
      <c r="H439" s="294">
        <v>0</v>
      </c>
      <c r="I439" s="295">
        <v>0</v>
      </c>
      <c r="J439" s="11"/>
      <c r="K439" s="11"/>
      <c r="L439" s="11"/>
      <c r="M439" s="11"/>
    </row>
    <row r="440" spans="1:13" ht="31.5">
      <c r="A440" s="582"/>
      <c r="B440" s="827" t="s">
        <v>711</v>
      </c>
      <c r="C440" s="290">
        <v>905</v>
      </c>
      <c r="D440" s="291">
        <v>709</v>
      </c>
      <c r="E440" s="292">
        <v>7950049</v>
      </c>
      <c r="F440" s="293" t="s">
        <v>712</v>
      </c>
      <c r="G440" s="294">
        <v>41.2</v>
      </c>
      <c r="H440" s="294">
        <v>0</v>
      </c>
      <c r="I440" s="295">
        <v>0</v>
      </c>
      <c r="J440" s="11"/>
      <c r="K440" s="11"/>
      <c r="L440" s="11"/>
      <c r="M440" s="11"/>
    </row>
    <row r="441" spans="1:13" ht="31.5">
      <c r="A441" s="582"/>
      <c r="B441" s="827" t="s">
        <v>704</v>
      </c>
      <c r="C441" s="290">
        <v>905</v>
      </c>
      <c r="D441" s="291">
        <v>709</v>
      </c>
      <c r="E441" s="292">
        <v>7950049</v>
      </c>
      <c r="F441" s="293" t="s">
        <v>705</v>
      </c>
      <c r="G441" s="294">
        <v>1836.6399999999999</v>
      </c>
      <c r="H441" s="294">
        <v>0</v>
      </c>
      <c r="I441" s="295">
        <v>0</v>
      </c>
      <c r="J441" s="11"/>
      <c r="K441" s="11"/>
      <c r="L441" s="11"/>
      <c r="M441" s="11"/>
    </row>
    <row r="442" spans="1:13" ht="31.5">
      <c r="A442" s="582"/>
      <c r="B442" s="827" t="s">
        <v>788</v>
      </c>
      <c r="C442" s="290">
        <v>905</v>
      </c>
      <c r="D442" s="291">
        <v>709</v>
      </c>
      <c r="E442" s="292">
        <v>7950049</v>
      </c>
      <c r="F442" s="293" t="s">
        <v>789</v>
      </c>
      <c r="G442" s="294">
        <v>13619.3</v>
      </c>
      <c r="H442" s="294">
        <v>0</v>
      </c>
      <c r="I442" s="295">
        <v>0</v>
      </c>
      <c r="J442" s="11"/>
      <c r="K442" s="11"/>
      <c r="L442" s="11"/>
      <c r="M442" s="11"/>
    </row>
    <row r="443" spans="1:13" ht="31.5">
      <c r="A443" s="582"/>
      <c r="B443" s="827" t="s">
        <v>790</v>
      </c>
      <c r="C443" s="290">
        <v>905</v>
      </c>
      <c r="D443" s="291">
        <v>709</v>
      </c>
      <c r="E443" s="292">
        <v>7950049</v>
      </c>
      <c r="F443" s="293" t="s">
        <v>791</v>
      </c>
      <c r="G443" s="294">
        <v>22790.06</v>
      </c>
      <c r="H443" s="294">
        <v>0</v>
      </c>
      <c r="I443" s="295">
        <v>0</v>
      </c>
      <c r="J443" s="11"/>
      <c r="K443" s="11"/>
      <c r="L443" s="11"/>
      <c r="M443" s="11"/>
    </row>
    <row r="444" spans="1:13" ht="78.75">
      <c r="A444" s="582"/>
      <c r="B444" s="827" t="s">
        <v>450</v>
      </c>
      <c r="C444" s="290">
        <v>905</v>
      </c>
      <c r="D444" s="291">
        <v>709</v>
      </c>
      <c r="E444" s="292">
        <v>7950051</v>
      </c>
      <c r="F444" s="293">
        <v>0</v>
      </c>
      <c r="G444" s="294">
        <v>6977.04432</v>
      </c>
      <c r="H444" s="294">
        <v>0</v>
      </c>
      <c r="I444" s="295">
        <v>0</v>
      </c>
      <c r="J444" s="11"/>
      <c r="K444" s="11"/>
      <c r="L444" s="11"/>
      <c r="M444" s="11"/>
    </row>
    <row r="445" spans="1:13" ht="31.5">
      <c r="A445" s="582"/>
      <c r="B445" s="827" t="s">
        <v>788</v>
      </c>
      <c r="C445" s="290">
        <v>905</v>
      </c>
      <c r="D445" s="291">
        <v>709</v>
      </c>
      <c r="E445" s="292">
        <v>7950051</v>
      </c>
      <c r="F445" s="293" t="s">
        <v>789</v>
      </c>
      <c r="G445" s="294">
        <v>11.24879</v>
      </c>
      <c r="H445" s="294">
        <v>0</v>
      </c>
      <c r="I445" s="295">
        <v>0</v>
      </c>
      <c r="J445" s="11"/>
      <c r="K445" s="11"/>
      <c r="L445" s="11"/>
      <c r="M445" s="11"/>
    </row>
    <row r="446" spans="1:13" ht="31.5">
      <c r="A446" s="582"/>
      <c r="B446" s="827" t="s">
        <v>790</v>
      </c>
      <c r="C446" s="290">
        <v>905</v>
      </c>
      <c r="D446" s="291">
        <v>709</v>
      </c>
      <c r="E446" s="292">
        <v>7950051</v>
      </c>
      <c r="F446" s="293" t="s">
        <v>791</v>
      </c>
      <c r="G446" s="294">
        <v>6965.79553</v>
      </c>
      <c r="H446" s="294">
        <v>0</v>
      </c>
      <c r="I446" s="295">
        <v>0</v>
      </c>
      <c r="J446" s="11"/>
      <c r="K446" s="11"/>
      <c r="L446" s="11"/>
      <c r="M446" s="11"/>
    </row>
    <row r="447" spans="1:13" ht="110.25">
      <c r="A447" s="582"/>
      <c r="B447" s="827" t="s">
        <v>451</v>
      </c>
      <c r="C447" s="290">
        <v>905</v>
      </c>
      <c r="D447" s="291">
        <v>709</v>
      </c>
      <c r="E447" s="292">
        <v>7950054</v>
      </c>
      <c r="F447" s="293">
        <v>0</v>
      </c>
      <c r="G447" s="294">
        <v>15297.213</v>
      </c>
      <c r="H447" s="294">
        <v>0</v>
      </c>
      <c r="I447" s="295">
        <v>0</v>
      </c>
      <c r="J447" s="11"/>
      <c r="K447" s="11"/>
      <c r="L447" s="11"/>
      <c r="M447" s="11"/>
    </row>
    <row r="448" spans="1:13" ht="47.25">
      <c r="A448" s="582"/>
      <c r="B448" s="827" t="s">
        <v>442</v>
      </c>
      <c r="C448" s="290">
        <v>905</v>
      </c>
      <c r="D448" s="291">
        <v>709</v>
      </c>
      <c r="E448" s="292">
        <v>7950054</v>
      </c>
      <c r="F448" s="293" t="s">
        <v>443</v>
      </c>
      <c r="G448" s="294">
        <v>15297.213</v>
      </c>
      <c r="H448" s="294">
        <v>0</v>
      </c>
      <c r="I448" s="295">
        <v>0</v>
      </c>
      <c r="J448" s="11"/>
      <c r="K448" s="11"/>
      <c r="L448" s="11"/>
      <c r="M448" s="11"/>
    </row>
    <row r="449" spans="1:13" ht="63">
      <c r="A449" s="582"/>
      <c r="B449" s="827" t="s">
        <v>452</v>
      </c>
      <c r="C449" s="290">
        <v>905</v>
      </c>
      <c r="D449" s="291">
        <v>709</v>
      </c>
      <c r="E449" s="292">
        <v>7950057</v>
      </c>
      <c r="F449" s="293">
        <v>0</v>
      </c>
      <c r="G449" s="294">
        <v>1926.19388</v>
      </c>
      <c r="H449" s="294">
        <v>0</v>
      </c>
      <c r="I449" s="295">
        <v>0</v>
      </c>
      <c r="J449" s="11"/>
      <c r="K449" s="11"/>
      <c r="L449" s="11"/>
      <c r="M449" s="11"/>
    </row>
    <row r="450" spans="1:13" ht="31.5">
      <c r="A450" s="582"/>
      <c r="B450" s="827" t="s">
        <v>788</v>
      </c>
      <c r="C450" s="290">
        <v>905</v>
      </c>
      <c r="D450" s="291">
        <v>709</v>
      </c>
      <c r="E450" s="292">
        <v>7950057</v>
      </c>
      <c r="F450" s="293" t="s">
        <v>789</v>
      </c>
      <c r="G450" s="294">
        <v>631.50559</v>
      </c>
      <c r="H450" s="294">
        <v>0</v>
      </c>
      <c r="I450" s="295">
        <v>0</v>
      </c>
      <c r="J450" s="11"/>
      <c r="K450" s="11"/>
      <c r="L450" s="11"/>
      <c r="M450" s="11"/>
    </row>
    <row r="451" spans="1:13" ht="31.5">
      <c r="A451" s="582"/>
      <c r="B451" s="827" t="s">
        <v>790</v>
      </c>
      <c r="C451" s="290">
        <v>905</v>
      </c>
      <c r="D451" s="291">
        <v>709</v>
      </c>
      <c r="E451" s="292">
        <v>7950057</v>
      </c>
      <c r="F451" s="293" t="s">
        <v>791</v>
      </c>
      <c r="G451" s="294">
        <v>1294.68829</v>
      </c>
      <c r="H451" s="294">
        <v>0</v>
      </c>
      <c r="I451" s="295">
        <v>0</v>
      </c>
      <c r="J451" s="11"/>
      <c r="K451" s="11"/>
      <c r="L451" s="11"/>
      <c r="M451" s="11"/>
    </row>
    <row r="452" spans="1:13" ht="15.75">
      <c r="A452" s="582"/>
      <c r="B452" s="827" t="s">
        <v>257</v>
      </c>
      <c r="C452" s="290">
        <v>905</v>
      </c>
      <c r="D452" s="291">
        <v>801</v>
      </c>
      <c r="E452" s="292">
        <v>0</v>
      </c>
      <c r="F452" s="293">
        <v>0</v>
      </c>
      <c r="G452" s="294">
        <v>113653.79848</v>
      </c>
      <c r="H452" s="294">
        <v>0</v>
      </c>
      <c r="I452" s="295">
        <v>0</v>
      </c>
      <c r="J452" s="11"/>
      <c r="K452" s="11"/>
      <c r="L452" s="11"/>
      <c r="M452" s="11"/>
    </row>
    <row r="453" spans="1:13" ht="31.5">
      <c r="A453" s="582"/>
      <c r="B453" s="827" t="s">
        <v>758</v>
      </c>
      <c r="C453" s="290">
        <v>905</v>
      </c>
      <c r="D453" s="291">
        <v>801</v>
      </c>
      <c r="E453" s="292">
        <v>4400000</v>
      </c>
      <c r="F453" s="293">
        <v>0</v>
      </c>
      <c r="G453" s="294">
        <v>77666.133</v>
      </c>
      <c r="H453" s="294">
        <v>0</v>
      </c>
      <c r="I453" s="295">
        <v>0</v>
      </c>
      <c r="J453" s="11"/>
      <c r="K453" s="11"/>
      <c r="L453" s="11"/>
      <c r="M453" s="11"/>
    </row>
    <row r="454" spans="1:13" ht="63">
      <c r="A454" s="582"/>
      <c r="B454" s="827" t="s">
        <v>453</v>
      </c>
      <c r="C454" s="290">
        <v>905</v>
      </c>
      <c r="D454" s="291">
        <v>801</v>
      </c>
      <c r="E454" s="292">
        <v>4400200</v>
      </c>
      <c r="F454" s="293">
        <v>0</v>
      </c>
      <c r="G454" s="294">
        <v>439.4</v>
      </c>
      <c r="H454" s="294">
        <v>0</v>
      </c>
      <c r="I454" s="295">
        <v>0</v>
      </c>
      <c r="J454" s="11"/>
      <c r="K454" s="11"/>
      <c r="L454" s="11"/>
      <c r="M454" s="11"/>
    </row>
    <row r="455" spans="1:13" ht="31.5">
      <c r="A455" s="582"/>
      <c r="B455" s="827" t="s">
        <v>788</v>
      </c>
      <c r="C455" s="290">
        <v>905</v>
      </c>
      <c r="D455" s="291">
        <v>801</v>
      </c>
      <c r="E455" s="292">
        <v>4400200</v>
      </c>
      <c r="F455" s="293" t="s">
        <v>789</v>
      </c>
      <c r="G455" s="294">
        <v>439.4</v>
      </c>
      <c r="H455" s="294">
        <v>0</v>
      </c>
      <c r="I455" s="295">
        <v>0</v>
      </c>
      <c r="J455" s="11"/>
      <c r="K455" s="11"/>
      <c r="L455" s="11"/>
      <c r="M455" s="11"/>
    </row>
    <row r="456" spans="1:13" ht="31.5">
      <c r="A456" s="582"/>
      <c r="B456" s="827" t="s">
        <v>744</v>
      </c>
      <c r="C456" s="290">
        <v>905</v>
      </c>
      <c r="D456" s="291">
        <v>801</v>
      </c>
      <c r="E456" s="292">
        <v>4409900</v>
      </c>
      <c r="F456" s="293">
        <v>0</v>
      </c>
      <c r="G456" s="294">
        <v>77226.73300000001</v>
      </c>
      <c r="H456" s="294">
        <v>0</v>
      </c>
      <c r="I456" s="295">
        <v>0</v>
      </c>
      <c r="J456" s="11"/>
      <c r="K456" s="11"/>
      <c r="L456" s="11"/>
      <c r="M456" s="11"/>
    </row>
    <row r="457" spans="1:13" ht="47.25">
      <c r="A457" s="582"/>
      <c r="B457" s="827" t="s">
        <v>454</v>
      </c>
      <c r="C457" s="290">
        <v>905</v>
      </c>
      <c r="D457" s="291">
        <v>801</v>
      </c>
      <c r="E457" s="292">
        <v>4409910</v>
      </c>
      <c r="F457" s="293">
        <v>0</v>
      </c>
      <c r="G457" s="294">
        <v>45867.311</v>
      </c>
      <c r="H457" s="294">
        <v>0</v>
      </c>
      <c r="I457" s="295">
        <v>0</v>
      </c>
      <c r="J457" s="11"/>
      <c r="K457" s="11"/>
      <c r="L457" s="11"/>
      <c r="M457" s="11"/>
    </row>
    <row r="458" spans="1:13" ht="63">
      <c r="A458" s="582"/>
      <c r="B458" s="827" t="s">
        <v>786</v>
      </c>
      <c r="C458" s="290">
        <v>905</v>
      </c>
      <c r="D458" s="291">
        <v>801</v>
      </c>
      <c r="E458" s="292">
        <v>4409910</v>
      </c>
      <c r="F458" s="293" t="s">
        <v>787</v>
      </c>
      <c r="G458" s="294">
        <v>24810.596</v>
      </c>
      <c r="H458" s="294">
        <v>0</v>
      </c>
      <c r="I458" s="295">
        <v>0</v>
      </c>
      <c r="J458" s="11"/>
      <c r="K458" s="11"/>
      <c r="L458" s="11"/>
      <c r="M458" s="11"/>
    </row>
    <row r="459" spans="1:13" ht="31.5">
      <c r="A459" s="582"/>
      <c r="B459" s="827" t="s">
        <v>788</v>
      </c>
      <c r="C459" s="290">
        <v>905</v>
      </c>
      <c r="D459" s="291">
        <v>801</v>
      </c>
      <c r="E459" s="292">
        <v>4409910</v>
      </c>
      <c r="F459" s="293" t="s">
        <v>789</v>
      </c>
      <c r="G459" s="294">
        <v>21056.714999999997</v>
      </c>
      <c r="H459" s="294">
        <v>0</v>
      </c>
      <c r="I459" s="295">
        <v>0</v>
      </c>
      <c r="J459" s="11"/>
      <c r="K459" s="11"/>
      <c r="L459" s="11"/>
      <c r="M459" s="11"/>
    </row>
    <row r="460" spans="1:13" ht="63">
      <c r="A460" s="582"/>
      <c r="B460" s="827" t="s">
        <v>455</v>
      </c>
      <c r="C460" s="290">
        <v>905</v>
      </c>
      <c r="D460" s="291">
        <v>801</v>
      </c>
      <c r="E460" s="292">
        <v>4409911</v>
      </c>
      <c r="F460" s="293">
        <v>0</v>
      </c>
      <c r="G460" s="294">
        <v>12119.199999999999</v>
      </c>
      <c r="H460" s="294">
        <v>0</v>
      </c>
      <c r="I460" s="295">
        <v>0</v>
      </c>
      <c r="J460" s="11"/>
      <c r="K460" s="11"/>
      <c r="L460" s="11"/>
      <c r="M460" s="11"/>
    </row>
    <row r="461" spans="1:13" ht="63">
      <c r="A461" s="582"/>
      <c r="B461" s="827" t="s">
        <v>786</v>
      </c>
      <c r="C461" s="290">
        <v>905</v>
      </c>
      <c r="D461" s="291">
        <v>801</v>
      </c>
      <c r="E461" s="292">
        <v>4409911</v>
      </c>
      <c r="F461" s="293" t="s">
        <v>787</v>
      </c>
      <c r="G461" s="294">
        <v>11742.07</v>
      </c>
      <c r="H461" s="294">
        <v>0</v>
      </c>
      <c r="I461" s="295">
        <v>0</v>
      </c>
      <c r="J461" s="11"/>
      <c r="K461" s="11"/>
      <c r="L461" s="11"/>
      <c r="M461" s="11"/>
    </row>
    <row r="462" spans="1:13" ht="31.5">
      <c r="A462" s="582"/>
      <c r="B462" s="827" t="s">
        <v>788</v>
      </c>
      <c r="C462" s="290">
        <v>905</v>
      </c>
      <c r="D462" s="291">
        <v>801</v>
      </c>
      <c r="E462" s="292">
        <v>4409911</v>
      </c>
      <c r="F462" s="293" t="s">
        <v>789</v>
      </c>
      <c r="G462" s="294">
        <v>377.13</v>
      </c>
      <c r="H462" s="294">
        <v>0</v>
      </c>
      <c r="I462" s="295">
        <v>0</v>
      </c>
      <c r="J462" s="11"/>
      <c r="K462" s="11"/>
      <c r="L462" s="11"/>
      <c r="M462" s="11"/>
    </row>
    <row r="463" spans="1:13" ht="63">
      <c r="A463" s="582"/>
      <c r="B463" s="827" t="s">
        <v>456</v>
      </c>
      <c r="C463" s="290">
        <v>905</v>
      </c>
      <c r="D463" s="291">
        <v>801</v>
      </c>
      <c r="E463" s="292">
        <v>4409912</v>
      </c>
      <c r="F463" s="293">
        <v>0</v>
      </c>
      <c r="G463" s="294">
        <v>5814.811999999999</v>
      </c>
      <c r="H463" s="294">
        <v>0</v>
      </c>
      <c r="I463" s="295">
        <v>0</v>
      </c>
      <c r="J463" s="11"/>
      <c r="K463" s="11"/>
      <c r="L463" s="11"/>
      <c r="M463" s="11"/>
    </row>
    <row r="464" spans="1:13" ht="63">
      <c r="A464" s="582"/>
      <c r="B464" s="827" t="s">
        <v>786</v>
      </c>
      <c r="C464" s="290">
        <v>905</v>
      </c>
      <c r="D464" s="291">
        <v>801</v>
      </c>
      <c r="E464" s="292">
        <v>4409912</v>
      </c>
      <c r="F464" s="293" t="s">
        <v>787</v>
      </c>
      <c r="G464" s="294">
        <v>5398.411999999999</v>
      </c>
      <c r="H464" s="294">
        <v>0</v>
      </c>
      <c r="I464" s="295">
        <v>0</v>
      </c>
      <c r="J464" s="11"/>
      <c r="K464" s="11"/>
      <c r="L464" s="11"/>
      <c r="M464" s="11"/>
    </row>
    <row r="465" spans="1:13" ht="31.5">
      <c r="A465" s="582"/>
      <c r="B465" s="827" t="s">
        <v>788</v>
      </c>
      <c r="C465" s="290">
        <v>905</v>
      </c>
      <c r="D465" s="291">
        <v>801</v>
      </c>
      <c r="E465" s="292">
        <v>4409912</v>
      </c>
      <c r="F465" s="293" t="s">
        <v>789</v>
      </c>
      <c r="G465" s="294">
        <v>416.4</v>
      </c>
      <c r="H465" s="294">
        <v>0</v>
      </c>
      <c r="I465" s="295">
        <v>0</v>
      </c>
      <c r="J465" s="11"/>
      <c r="K465" s="11"/>
      <c r="L465" s="11"/>
      <c r="M465" s="11"/>
    </row>
    <row r="466" spans="1:13" ht="47.25">
      <c r="A466" s="582"/>
      <c r="B466" s="827" t="s">
        <v>457</v>
      </c>
      <c r="C466" s="290">
        <v>905</v>
      </c>
      <c r="D466" s="291">
        <v>801</v>
      </c>
      <c r="E466" s="292">
        <v>4409914</v>
      </c>
      <c r="F466" s="293">
        <v>0</v>
      </c>
      <c r="G466" s="294">
        <v>9252.46</v>
      </c>
      <c r="H466" s="294">
        <v>0</v>
      </c>
      <c r="I466" s="295">
        <v>0</v>
      </c>
      <c r="J466" s="11"/>
      <c r="K466" s="11"/>
      <c r="L466" s="11"/>
      <c r="M466" s="11"/>
    </row>
    <row r="467" spans="1:13" ht="63">
      <c r="A467" s="582"/>
      <c r="B467" s="827" t="s">
        <v>786</v>
      </c>
      <c r="C467" s="290">
        <v>905</v>
      </c>
      <c r="D467" s="291">
        <v>801</v>
      </c>
      <c r="E467" s="292">
        <v>4409914</v>
      </c>
      <c r="F467" s="293" t="s">
        <v>787</v>
      </c>
      <c r="G467" s="294">
        <v>8415.96</v>
      </c>
      <c r="H467" s="294">
        <v>0</v>
      </c>
      <c r="I467" s="295">
        <v>0</v>
      </c>
      <c r="J467" s="11"/>
      <c r="K467" s="11"/>
      <c r="L467" s="11"/>
      <c r="M467" s="11"/>
    </row>
    <row r="468" spans="1:13" ht="31.5">
      <c r="A468" s="582"/>
      <c r="B468" s="827" t="s">
        <v>788</v>
      </c>
      <c r="C468" s="290">
        <v>905</v>
      </c>
      <c r="D468" s="291">
        <v>801</v>
      </c>
      <c r="E468" s="292">
        <v>4409914</v>
      </c>
      <c r="F468" s="293" t="s">
        <v>789</v>
      </c>
      <c r="G468" s="294">
        <v>836.5</v>
      </c>
      <c r="H468" s="294">
        <v>0</v>
      </c>
      <c r="I468" s="295">
        <v>0</v>
      </c>
      <c r="J468" s="11"/>
      <c r="K468" s="11"/>
      <c r="L468" s="11"/>
      <c r="M468" s="11"/>
    </row>
    <row r="469" spans="1:13" ht="63">
      <c r="A469" s="582"/>
      <c r="B469" s="827" t="s">
        <v>458</v>
      </c>
      <c r="C469" s="290">
        <v>905</v>
      </c>
      <c r="D469" s="291">
        <v>801</v>
      </c>
      <c r="E469" s="292">
        <v>4409915</v>
      </c>
      <c r="F469" s="293">
        <v>0</v>
      </c>
      <c r="G469" s="294">
        <v>4172.95</v>
      </c>
      <c r="H469" s="294">
        <v>0</v>
      </c>
      <c r="I469" s="295">
        <v>0</v>
      </c>
      <c r="J469" s="11"/>
      <c r="K469" s="11"/>
      <c r="L469" s="11"/>
      <c r="M469" s="11"/>
    </row>
    <row r="470" spans="1:13" ht="31.5">
      <c r="A470" s="582"/>
      <c r="B470" s="827" t="s">
        <v>704</v>
      </c>
      <c r="C470" s="290">
        <v>905</v>
      </c>
      <c r="D470" s="291">
        <v>801</v>
      </c>
      <c r="E470" s="292">
        <v>4409915</v>
      </c>
      <c r="F470" s="293" t="s">
        <v>705</v>
      </c>
      <c r="G470" s="294">
        <v>4020.43</v>
      </c>
      <c r="H470" s="294">
        <v>0</v>
      </c>
      <c r="I470" s="295">
        <v>0</v>
      </c>
      <c r="J470" s="11"/>
      <c r="K470" s="11"/>
      <c r="L470" s="11"/>
      <c r="M470" s="11"/>
    </row>
    <row r="471" spans="1:13" ht="15.75">
      <c r="A471" s="582"/>
      <c r="B471" s="827" t="s">
        <v>433</v>
      </c>
      <c r="C471" s="290">
        <v>905</v>
      </c>
      <c r="D471" s="291">
        <v>801</v>
      </c>
      <c r="E471" s="292">
        <v>4409915</v>
      </c>
      <c r="F471" s="293" t="s">
        <v>434</v>
      </c>
      <c r="G471" s="294">
        <v>152.52</v>
      </c>
      <c r="H471" s="294">
        <v>0</v>
      </c>
      <c r="I471" s="295">
        <v>0</v>
      </c>
      <c r="J471" s="11"/>
      <c r="K471" s="11"/>
      <c r="L471" s="11"/>
      <c r="M471" s="11"/>
    </row>
    <row r="472" spans="1:13" ht="15.75">
      <c r="A472" s="582"/>
      <c r="B472" s="827" t="s">
        <v>459</v>
      </c>
      <c r="C472" s="290">
        <v>905</v>
      </c>
      <c r="D472" s="291">
        <v>801</v>
      </c>
      <c r="E472" s="292">
        <v>4420000</v>
      </c>
      <c r="F472" s="293">
        <v>0</v>
      </c>
      <c r="G472" s="294">
        <v>35954.65717</v>
      </c>
      <c r="H472" s="294">
        <v>0</v>
      </c>
      <c r="I472" s="295">
        <v>0</v>
      </c>
      <c r="J472" s="11"/>
      <c r="K472" s="11"/>
      <c r="L472" s="11"/>
      <c r="M472" s="11"/>
    </row>
    <row r="473" spans="1:13" ht="31.5">
      <c r="A473" s="582"/>
      <c r="B473" s="827" t="s">
        <v>744</v>
      </c>
      <c r="C473" s="290">
        <v>905</v>
      </c>
      <c r="D473" s="291">
        <v>801</v>
      </c>
      <c r="E473" s="292">
        <v>4429900</v>
      </c>
      <c r="F473" s="293">
        <v>0</v>
      </c>
      <c r="G473" s="294">
        <v>35954.65717</v>
      </c>
      <c r="H473" s="294">
        <v>0</v>
      </c>
      <c r="I473" s="295">
        <v>0</v>
      </c>
      <c r="J473" s="11"/>
      <c r="K473" s="11"/>
      <c r="L473" s="11"/>
      <c r="M473" s="11"/>
    </row>
    <row r="474" spans="1:13" ht="63">
      <c r="A474" s="582"/>
      <c r="B474" s="827" t="s">
        <v>786</v>
      </c>
      <c r="C474" s="290">
        <v>905</v>
      </c>
      <c r="D474" s="291">
        <v>801</v>
      </c>
      <c r="E474" s="292">
        <v>4429900</v>
      </c>
      <c r="F474" s="293" t="s">
        <v>787</v>
      </c>
      <c r="G474" s="294">
        <v>31167.46</v>
      </c>
      <c r="H474" s="294">
        <v>0</v>
      </c>
      <c r="I474" s="295">
        <v>0</v>
      </c>
      <c r="J474" s="11"/>
      <c r="K474" s="11"/>
      <c r="L474" s="11"/>
      <c r="M474" s="11"/>
    </row>
    <row r="475" spans="1:13" ht="31.5">
      <c r="A475" s="582"/>
      <c r="B475" s="827" t="s">
        <v>788</v>
      </c>
      <c r="C475" s="290">
        <v>905</v>
      </c>
      <c r="D475" s="291">
        <v>801</v>
      </c>
      <c r="E475" s="292">
        <v>4429900</v>
      </c>
      <c r="F475" s="293" t="s">
        <v>789</v>
      </c>
      <c r="G475" s="294">
        <v>4787.19717</v>
      </c>
      <c r="H475" s="294">
        <v>0</v>
      </c>
      <c r="I475" s="295">
        <v>0</v>
      </c>
      <c r="J475" s="11"/>
      <c r="K475" s="11"/>
      <c r="L475" s="11"/>
      <c r="M475" s="11"/>
    </row>
    <row r="476" spans="1:13" ht="15.75">
      <c r="A476" s="582"/>
      <c r="B476" s="827" t="s">
        <v>746</v>
      </c>
      <c r="C476" s="290">
        <v>905</v>
      </c>
      <c r="D476" s="291">
        <v>801</v>
      </c>
      <c r="E476" s="292">
        <v>7950000</v>
      </c>
      <c r="F476" s="293">
        <v>0</v>
      </c>
      <c r="G476" s="294">
        <v>33.00831</v>
      </c>
      <c r="H476" s="294">
        <v>0</v>
      </c>
      <c r="I476" s="295">
        <v>0</v>
      </c>
      <c r="J476" s="11"/>
      <c r="K476" s="11"/>
      <c r="L476" s="11"/>
      <c r="M476" s="11"/>
    </row>
    <row r="477" spans="1:13" ht="15.75">
      <c r="A477" s="582"/>
      <c r="B477" s="827" t="s">
        <v>746</v>
      </c>
      <c r="C477" s="290">
        <v>905</v>
      </c>
      <c r="D477" s="291">
        <v>801</v>
      </c>
      <c r="E477" s="292">
        <v>7950000</v>
      </c>
      <c r="F477" s="293">
        <v>0</v>
      </c>
      <c r="G477" s="294">
        <v>33.00831</v>
      </c>
      <c r="H477" s="294">
        <v>0</v>
      </c>
      <c r="I477" s="295">
        <v>0</v>
      </c>
      <c r="J477" s="11"/>
      <c r="K477" s="11"/>
      <c r="L477" s="11"/>
      <c r="M477" s="11"/>
    </row>
    <row r="478" spans="1:13" ht="94.5">
      <c r="A478" s="582"/>
      <c r="B478" s="827" t="s">
        <v>793</v>
      </c>
      <c r="C478" s="290">
        <v>905</v>
      </c>
      <c r="D478" s="291">
        <v>801</v>
      </c>
      <c r="E478" s="292">
        <v>7950044</v>
      </c>
      <c r="F478" s="293">
        <v>0</v>
      </c>
      <c r="G478" s="294">
        <v>33.00831</v>
      </c>
      <c r="H478" s="294">
        <v>0</v>
      </c>
      <c r="I478" s="295">
        <v>0</v>
      </c>
      <c r="J478" s="11"/>
      <c r="K478" s="11"/>
      <c r="L478" s="11"/>
      <c r="M478" s="11"/>
    </row>
    <row r="479" spans="1:13" ht="31.5">
      <c r="A479" s="582"/>
      <c r="B479" s="827" t="s">
        <v>788</v>
      </c>
      <c r="C479" s="290">
        <v>905</v>
      </c>
      <c r="D479" s="291">
        <v>801</v>
      </c>
      <c r="E479" s="292">
        <v>7950044</v>
      </c>
      <c r="F479" s="293" t="s">
        <v>789</v>
      </c>
      <c r="G479" s="294">
        <v>33.00831</v>
      </c>
      <c r="H479" s="294">
        <v>0</v>
      </c>
      <c r="I479" s="295">
        <v>0</v>
      </c>
      <c r="J479" s="11"/>
      <c r="K479" s="11"/>
      <c r="L479" s="11"/>
      <c r="M479" s="11"/>
    </row>
    <row r="480" spans="1:13" ht="31.5">
      <c r="A480" s="582"/>
      <c r="B480" s="827" t="s">
        <v>258</v>
      </c>
      <c r="C480" s="290">
        <v>905</v>
      </c>
      <c r="D480" s="291">
        <v>804</v>
      </c>
      <c r="E480" s="292">
        <v>0</v>
      </c>
      <c r="F480" s="293">
        <v>0</v>
      </c>
      <c r="G480" s="294">
        <v>2926.9941099999996</v>
      </c>
      <c r="H480" s="294">
        <v>0</v>
      </c>
      <c r="I480" s="295">
        <v>0</v>
      </c>
      <c r="J480" s="11"/>
      <c r="K480" s="11"/>
      <c r="L480" s="11"/>
      <c r="M480" s="11"/>
    </row>
    <row r="481" spans="1:13" ht="15.75">
      <c r="A481" s="582"/>
      <c r="B481" s="827" t="s">
        <v>746</v>
      </c>
      <c r="C481" s="290">
        <v>905</v>
      </c>
      <c r="D481" s="291">
        <v>804</v>
      </c>
      <c r="E481" s="292">
        <v>7950000</v>
      </c>
      <c r="F481" s="293">
        <v>0</v>
      </c>
      <c r="G481" s="294">
        <v>2926.9941099999996</v>
      </c>
      <c r="H481" s="294">
        <v>0</v>
      </c>
      <c r="I481" s="295">
        <v>0</v>
      </c>
      <c r="J481" s="11"/>
      <c r="K481" s="11"/>
      <c r="L481" s="11"/>
      <c r="M481" s="11"/>
    </row>
    <row r="482" spans="1:13" ht="15.75">
      <c r="A482" s="582"/>
      <c r="B482" s="827" t="s">
        <v>746</v>
      </c>
      <c r="C482" s="290">
        <v>905</v>
      </c>
      <c r="D482" s="291">
        <v>804</v>
      </c>
      <c r="E482" s="292">
        <v>7950000</v>
      </c>
      <c r="F482" s="293">
        <v>0</v>
      </c>
      <c r="G482" s="294">
        <v>2926.9941099999996</v>
      </c>
      <c r="H482" s="294">
        <v>0</v>
      </c>
      <c r="I482" s="295">
        <v>0</v>
      </c>
      <c r="J482" s="11"/>
      <c r="K482" s="11"/>
      <c r="L482" s="11"/>
      <c r="M482" s="11"/>
    </row>
    <row r="483" spans="1:13" ht="110.25">
      <c r="A483" s="582"/>
      <c r="B483" s="827" t="s">
        <v>445</v>
      </c>
      <c r="C483" s="290">
        <v>905</v>
      </c>
      <c r="D483" s="291">
        <v>804</v>
      </c>
      <c r="E483" s="292">
        <v>7950018</v>
      </c>
      <c r="F483" s="293">
        <v>0</v>
      </c>
      <c r="G483" s="294">
        <v>1046.3</v>
      </c>
      <c r="H483" s="294">
        <v>0</v>
      </c>
      <c r="I483" s="295">
        <v>0</v>
      </c>
      <c r="J483" s="11"/>
      <c r="K483" s="11"/>
      <c r="L483" s="11"/>
      <c r="M483" s="11"/>
    </row>
    <row r="484" spans="1:13" ht="31.5">
      <c r="A484" s="582"/>
      <c r="B484" s="827" t="s">
        <v>788</v>
      </c>
      <c r="C484" s="290">
        <v>905</v>
      </c>
      <c r="D484" s="291">
        <v>804</v>
      </c>
      <c r="E484" s="292">
        <v>7950018</v>
      </c>
      <c r="F484" s="293" t="s">
        <v>789</v>
      </c>
      <c r="G484" s="294">
        <v>1046.3</v>
      </c>
      <c r="H484" s="294">
        <v>0</v>
      </c>
      <c r="I484" s="295">
        <v>0</v>
      </c>
      <c r="J484" s="11"/>
      <c r="K484" s="11"/>
      <c r="L484" s="11"/>
      <c r="M484" s="11"/>
    </row>
    <row r="485" spans="1:13" ht="78.75">
      <c r="A485" s="582"/>
      <c r="B485" s="827" t="s">
        <v>460</v>
      </c>
      <c r="C485" s="290">
        <v>905</v>
      </c>
      <c r="D485" s="291">
        <v>804</v>
      </c>
      <c r="E485" s="292">
        <v>7950019</v>
      </c>
      <c r="F485" s="293">
        <v>0</v>
      </c>
      <c r="G485" s="294">
        <v>122.899</v>
      </c>
      <c r="H485" s="294">
        <v>0</v>
      </c>
      <c r="I485" s="295">
        <v>0</v>
      </c>
      <c r="J485" s="11"/>
      <c r="K485" s="11"/>
      <c r="L485" s="11"/>
      <c r="M485" s="11"/>
    </row>
    <row r="486" spans="1:13" ht="31.5">
      <c r="A486" s="582"/>
      <c r="B486" s="827" t="s">
        <v>788</v>
      </c>
      <c r="C486" s="290">
        <v>905</v>
      </c>
      <c r="D486" s="291">
        <v>804</v>
      </c>
      <c r="E486" s="292">
        <v>7950019</v>
      </c>
      <c r="F486" s="293" t="s">
        <v>789</v>
      </c>
      <c r="G486" s="294">
        <v>122.899</v>
      </c>
      <c r="H486" s="294">
        <v>0</v>
      </c>
      <c r="I486" s="295">
        <v>0</v>
      </c>
      <c r="J486" s="11"/>
      <c r="K486" s="11"/>
      <c r="L486" s="11"/>
      <c r="M486" s="11"/>
    </row>
    <row r="487" spans="1:13" ht="126">
      <c r="A487" s="582"/>
      <c r="B487" s="827" t="s">
        <v>12</v>
      </c>
      <c r="C487" s="290">
        <v>905</v>
      </c>
      <c r="D487" s="291">
        <v>804</v>
      </c>
      <c r="E487" s="292">
        <v>7950026</v>
      </c>
      <c r="F487" s="293">
        <v>0</v>
      </c>
      <c r="G487" s="294">
        <v>1470</v>
      </c>
      <c r="H487" s="294">
        <v>0</v>
      </c>
      <c r="I487" s="295">
        <v>0</v>
      </c>
      <c r="J487" s="11"/>
      <c r="K487" s="11"/>
      <c r="L487" s="11"/>
      <c r="M487" s="11"/>
    </row>
    <row r="488" spans="1:13" ht="31.5">
      <c r="A488" s="582"/>
      <c r="B488" s="827" t="s">
        <v>788</v>
      </c>
      <c r="C488" s="290">
        <v>905</v>
      </c>
      <c r="D488" s="291">
        <v>804</v>
      </c>
      <c r="E488" s="292">
        <v>7950026</v>
      </c>
      <c r="F488" s="293" t="s">
        <v>789</v>
      </c>
      <c r="G488" s="294">
        <v>1470</v>
      </c>
      <c r="H488" s="294">
        <v>0</v>
      </c>
      <c r="I488" s="295">
        <v>0</v>
      </c>
      <c r="J488" s="11"/>
      <c r="K488" s="11"/>
      <c r="L488" s="11"/>
      <c r="M488" s="11"/>
    </row>
    <row r="489" spans="1:13" ht="94.5">
      <c r="A489" s="582"/>
      <c r="B489" s="827" t="s">
        <v>446</v>
      </c>
      <c r="C489" s="290">
        <v>905</v>
      </c>
      <c r="D489" s="291">
        <v>804</v>
      </c>
      <c r="E489" s="292">
        <v>7950027</v>
      </c>
      <c r="F489" s="293">
        <v>0</v>
      </c>
      <c r="G489" s="294">
        <v>287.79511</v>
      </c>
      <c r="H489" s="294">
        <v>0</v>
      </c>
      <c r="I489" s="295">
        <v>0</v>
      </c>
      <c r="J489" s="11"/>
      <c r="K489" s="11"/>
      <c r="L489" s="11"/>
      <c r="M489" s="11"/>
    </row>
    <row r="490" spans="1:13" ht="31.5">
      <c r="A490" s="582"/>
      <c r="B490" s="827" t="s">
        <v>788</v>
      </c>
      <c r="C490" s="290">
        <v>905</v>
      </c>
      <c r="D490" s="291">
        <v>804</v>
      </c>
      <c r="E490" s="292">
        <v>7950027</v>
      </c>
      <c r="F490" s="293" t="s">
        <v>789</v>
      </c>
      <c r="G490" s="294">
        <v>287.79511</v>
      </c>
      <c r="H490" s="294">
        <v>0</v>
      </c>
      <c r="I490" s="295">
        <v>0</v>
      </c>
      <c r="J490" s="11"/>
      <c r="K490" s="11"/>
      <c r="L490" s="11"/>
      <c r="M490" s="11"/>
    </row>
    <row r="491" spans="1:13" ht="15.75">
      <c r="A491" s="582"/>
      <c r="B491" s="827" t="s">
        <v>261</v>
      </c>
      <c r="C491" s="290">
        <v>905</v>
      </c>
      <c r="D491" s="291">
        <v>901</v>
      </c>
      <c r="E491" s="292">
        <v>0</v>
      </c>
      <c r="F491" s="293">
        <v>0</v>
      </c>
      <c r="G491" s="294">
        <v>71359.45797</v>
      </c>
      <c r="H491" s="294">
        <v>0</v>
      </c>
      <c r="I491" s="295">
        <v>0</v>
      </c>
      <c r="J491" s="11"/>
      <c r="K491" s="11"/>
      <c r="L491" s="11"/>
      <c r="M491" s="11"/>
    </row>
    <row r="492" spans="1:13" ht="31.5">
      <c r="A492" s="582"/>
      <c r="B492" s="827" t="s">
        <v>461</v>
      </c>
      <c r="C492" s="290">
        <v>905</v>
      </c>
      <c r="D492" s="291">
        <v>901</v>
      </c>
      <c r="E492" s="292">
        <v>4700000</v>
      </c>
      <c r="F492" s="293">
        <v>0</v>
      </c>
      <c r="G492" s="294">
        <v>23064.49109</v>
      </c>
      <c r="H492" s="294">
        <v>0</v>
      </c>
      <c r="I492" s="295">
        <v>0</v>
      </c>
      <c r="J492" s="11"/>
      <c r="K492" s="11"/>
      <c r="L492" s="11"/>
      <c r="M492" s="11"/>
    </row>
    <row r="493" spans="1:13" ht="31.5">
      <c r="A493" s="582"/>
      <c r="B493" s="827" t="s">
        <v>744</v>
      </c>
      <c r="C493" s="290">
        <v>905</v>
      </c>
      <c r="D493" s="291">
        <v>901</v>
      </c>
      <c r="E493" s="292">
        <v>4709900</v>
      </c>
      <c r="F493" s="293">
        <v>0</v>
      </c>
      <c r="G493" s="294">
        <v>23064.49109</v>
      </c>
      <c r="H493" s="294">
        <v>0</v>
      </c>
      <c r="I493" s="295">
        <v>0</v>
      </c>
      <c r="J493" s="11"/>
      <c r="K493" s="11"/>
      <c r="L493" s="11"/>
      <c r="M493" s="11"/>
    </row>
    <row r="494" spans="1:13" ht="63">
      <c r="A494" s="582"/>
      <c r="B494" s="827" t="s">
        <v>786</v>
      </c>
      <c r="C494" s="290">
        <v>905</v>
      </c>
      <c r="D494" s="291">
        <v>901</v>
      </c>
      <c r="E494" s="292">
        <v>4709900</v>
      </c>
      <c r="F494" s="293" t="s">
        <v>787</v>
      </c>
      <c r="G494" s="294">
        <v>3094.99688</v>
      </c>
      <c r="H494" s="294">
        <v>0</v>
      </c>
      <c r="I494" s="295">
        <v>0</v>
      </c>
      <c r="J494" s="11"/>
      <c r="K494" s="11"/>
      <c r="L494" s="11"/>
      <c r="M494" s="11"/>
    </row>
    <row r="495" spans="1:13" ht="31.5">
      <c r="A495" s="582"/>
      <c r="B495" s="827" t="s">
        <v>788</v>
      </c>
      <c r="C495" s="290">
        <v>905</v>
      </c>
      <c r="D495" s="291">
        <v>901</v>
      </c>
      <c r="E495" s="292">
        <v>4709900</v>
      </c>
      <c r="F495" s="293" t="s">
        <v>789</v>
      </c>
      <c r="G495" s="294">
        <v>19969.49421</v>
      </c>
      <c r="H495" s="294">
        <v>0</v>
      </c>
      <c r="I495" s="295">
        <v>0</v>
      </c>
      <c r="J495" s="11"/>
      <c r="K495" s="11"/>
      <c r="L495" s="11"/>
      <c r="M495" s="11"/>
    </row>
    <row r="496" spans="1:13" ht="15.75">
      <c r="A496" s="582"/>
      <c r="B496" s="827" t="s">
        <v>462</v>
      </c>
      <c r="C496" s="290">
        <v>905</v>
      </c>
      <c r="D496" s="291">
        <v>901</v>
      </c>
      <c r="E496" s="292">
        <v>4760000</v>
      </c>
      <c r="F496" s="293">
        <v>0</v>
      </c>
      <c r="G496" s="294">
        <v>6122.80723</v>
      </c>
      <c r="H496" s="294">
        <v>0</v>
      </c>
      <c r="I496" s="295">
        <v>0</v>
      </c>
      <c r="J496" s="11"/>
      <c r="K496" s="11"/>
      <c r="L496" s="11"/>
      <c r="M496" s="11"/>
    </row>
    <row r="497" spans="1:13" ht="47.25">
      <c r="A497" s="582"/>
      <c r="B497" s="827" t="s">
        <v>463</v>
      </c>
      <c r="C497" s="290">
        <v>905</v>
      </c>
      <c r="D497" s="291">
        <v>901</v>
      </c>
      <c r="E497" s="292">
        <v>4769900</v>
      </c>
      <c r="F497" s="293">
        <v>0</v>
      </c>
      <c r="G497" s="294">
        <v>6122.80723</v>
      </c>
      <c r="H497" s="294">
        <v>0</v>
      </c>
      <c r="I497" s="295">
        <v>0</v>
      </c>
      <c r="J497" s="11"/>
      <c r="K497" s="11"/>
      <c r="L497" s="11"/>
      <c r="M497" s="11"/>
    </row>
    <row r="498" spans="1:13" ht="63">
      <c r="A498" s="582"/>
      <c r="B498" s="827" t="s">
        <v>786</v>
      </c>
      <c r="C498" s="290">
        <v>905</v>
      </c>
      <c r="D498" s="291">
        <v>901</v>
      </c>
      <c r="E498" s="292">
        <v>4769900</v>
      </c>
      <c r="F498" s="293" t="s">
        <v>787</v>
      </c>
      <c r="G498" s="294">
        <v>651.84182</v>
      </c>
      <c r="H498" s="294">
        <v>0</v>
      </c>
      <c r="I498" s="295">
        <v>0</v>
      </c>
      <c r="J498" s="11"/>
      <c r="K498" s="11"/>
      <c r="L498" s="11"/>
      <c r="M498" s="11"/>
    </row>
    <row r="499" spans="1:13" ht="31.5">
      <c r="A499" s="582"/>
      <c r="B499" s="827" t="s">
        <v>788</v>
      </c>
      <c r="C499" s="290">
        <v>905</v>
      </c>
      <c r="D499" s="291">
        <v>901</v>
      </c>
      <c r="E499" s="292">
        <v>4769900</v>
      </c>
      <c r="F499" s="293" t="s">
        <v>789</v>
      </c>
      <c r="G499" s="294">
        <v>5470.96541</v>
      </c>
      <c r="H499" s="294">
        <v>0</v>
      </c>
      <c r="I499" s="295">
        <v>0</v>
      </c>
      <c r="J499" s="11"/>
      <c r="K499" s="11"/>
      <c r="L499" s="11"/>
      <c r="M499" s="11"/>
    </row>
    <row r="500" spans="1:13" ht="47.25">
      <c r="A500" s="582"/>
      <c r="B500" s="827" t="s">
        <v>783</v>
      </c>
      <c r="C500" s="290">
        <v>905</v>
      </c>
      <c r="D500" s="291">
        <v>901</v>
      </c>
      <c r="E500" s="292">
        <v>5210000</v>
      </c>
      <c r="F500" s="293">
        <v>0</v>
      </c>
      <c r="G500" s="294">
        <v>40023.085999999996</v>
      </c>
      <c r="H500" s="294">
        <v>0</v>
      </c>
      <c r="I500" s="295">
        <v>0</v>
      </c>
      <c r="J500" s="11"/>
      <c r="K500" s="11"/>
      <c r="L500" s="11"/>
      <c r="M500" s="11"/>
    </row>
    <row r="501" spans="1:13" ht="31.5">
      <c r="A501" s="582"/>
      <c r="B501" s="827" t="s">
        <v>784</v>
      </c>
      <c r="C501" s="290">
        <v>905</v>
      </c>
      <c r="D501" s="291">
        <v>901</v>
      </c>
      <c r="E501" s="292">
        <v>5210200</v>
      </c>
      <c r="F501" s="293">
        <v>0</v>
      </c>
      <c r="G501" s="294">
        <v>40023.085999999996</v>
      </c>
      <c r="H501" s="294">
        <v>0</v>
      </c>
      <c r="I501" s="295">
        <v>0</v>
      </c>
      <c r="J501" s="11"/>
      <c r="K501" s="11"/>
      <c r="L501" s="11"/>
      <c r="M501" s="11"/>
    </row>
    <row r="502" spans="1:13" ht="63">
      <c r="A502" s="582"/>
      <c r="B502" s="827" t="s">
        <v>781</v>
      </c>
      <c r="C502" s="290">
        <v>905</v>
      </c>
      <c r="D502" s="291">
        <v>901</v>
      </c>
      <c r="E502" s="292">
        <v>5210216</v>
      </c>
      <c r="F502" s="293">
        <v>0</v>
      </c>
      <c r="G502" s="294">
        <v>40023.085999999996</v>
      </c>
      <c r="H502" s="294">
        <v>0</v>
      </c>
      <c r="I502" s="295">
        <v>0</v>
      </c>
      <c r="J502" s="11"/>
      <c r="K502" s="11"/>
      <c r="L502" s="11"/>
      <c r="M502" s="11"/>
    </row>
    <row r="503" spans="1:13" ht="63">
      <c r="A503" s="582"/>
      <c r="B503" s="827" t="s">
        <v>786</v>
      </c>
      <c r="C503" s="290">
        <v>905</v>
      </c>
      <c r="D503" s="291">
        <v>901</v>
      </c>
      <c r="E503" s="292">
        <v>5210216</v>
      </c>
      <c r="F503" s="293" t="s">
        <v>787</v>
      </c>
      <c r="G503" s="294">
        <v>37323.085999999996</v>
      </c>
      <c r="H503" s="294">
        <v>0</v>
      </c>
      <c r="I503" s="295">
        <v>0</v>
      </c>
      <c r="J503" s="11"/>
      <c r="K503" s="11"/>
      <c r="L503" s="11"/>
      <c r="M503" s="11"/>
    </row>
    <row r="504" spans="1:13" ht="31.5">
      <c r="A504" s="582"/>
      <c r="B504" s="827" t="s">
        <v>788</v>
      </c>
      <c r="C504" s="290">
        <v>905</v>
      </c>
      <c r="D504" s="291">
        <v>901</v>
      </c>
      <c r="E504" s="292">
        <v>5210216</v>
      </c>
      <c r="F504" s="293" t="s">
        <v>789</v>
      </c>
      <c r="G504" s="294">
        <v>2700</v>
      </c>
      <c r="H504" s="294">
        <v>0</v>
      </c>
      <c r="I504" s="295">
        <v>0</v>
      </c>
      <c r="J504" s="11"/>
      <c r="K504" s="11"/>
      <c r="L504" s="11"/>
      <c r="M504" s="11"/>
    </row>
    <row r="505" spans="1:13" ht="15.75">
      <c r="A505" s="582"/>
      <c r="B505" s="827" t="s">
        <v>746</v>
      </c>
      <c r="C505" s="290">
        <v>905</v>
      </c>
      <c r="D505" s="291">
        <v>901</v>
      </c>
      <c r="E505" s="292">
        <v>7950000</v>
      </c>
      <c r="F505" s="293">
        <v>0</v>
      </c>
      <c r="G505" s="294">
        <v>2149.07365</v>
      </c>
      <c r="H505" s="294">
        <v>0</v>
      </c>
      <c r="I505" s="295">
        <v>0</v>
      </c>
      <c r="J505" s="11"/>
      <c r="K505" s="11"/>
      <c r="L505" s="11"/>
      <c r="M505" s="11"/>
    </row>
    <row r="506" spans="1:13" ht="15.75">
      <c r="A506" s="582"/>
      <c r="B506" s="827" t="s">
        <v>746</v>
      </c>
      <c r="C506" s="290">
        <v>905</v>
      </c>
      <c r="D506" s="291">
        <v>901</v>
      </c>
      <c r="E506" s="292">
        <v>7950000</v>
      </c>
      <c r="F506" s="293">
        <v>0</v>
      </c>
      <c r="G506" s="294">
        <v>2149.07365</v>
      </c>
      <c r="H506" s="294">
        <v>0</v>
      </c>
      <c r="I506" s="295">
        <v>0</v>
      </c>
      <c r="J506" s="11"/>
      <c r="K506" s="11"/>
      <c r="L506" s="11"/>
      <c r="M506" s="11"/>
    </row>
    <row r="507" spans="1:13" ht="94.5">
      <c r="A507" s="582"/>
      <c r="B507" s="827" t="s">
        <v>793</v>
      </c>
      <c r="C507" s="290">
        <v>905</v>
      </c>
      <c r="D507" s="291">
        <v>901</v>
      </c>
      <c r="E507" s="292">
        <v>7950044</v>
      </c>
      <c r="F507" s="293">
        <v>0</v>
      </c>
      <c r="G507" s="294">
        <v>2149.07365</v>
      </c>
      <c r="H507" s="294">
        <v>0</v>
      </c>
      <c r="I507" s="295">
        <v>0</v>
      </c>
      <c r="J507" s="11"/>
      <c r="K507" s="11"/>
      <c r="L507" s="11"/>
      <c r="M507" s="11"/>
    </row>
    <row r="508" spans="1:13" ht="31.5">
      <c r="A508" s="582"/>
      <c r="B508" s="827" t="s">
        <v>788</v>
      </c>
      <c r="C508" s="290">
        <v>905</v>
      </c>
      <c r="D508" s="291">
        <v>901</v>
      </c>
      <c r="E508" s="292">
        <v>7950044</v>
      </c>
      <c r="F508" s="293" t="s">
        <v>789</v>
      </c>
      <c r="G508" s="294">
        <v>2149.07365</v>
      </c>
      <c r="H508" s="294">
        <v>0</v>
      </c>
      <c r="I508" s="295">
        <v>0</v>
      </c>
      <c r="J508" s="11"/>
      <c r="K508" s="11"/>
      <c r="L508" s="11"/>
      <c r="M508" s="11"/>
    </row>
    <row r="509" spans="1:13" ht="15.75">
      <c r="A509" s="582"/>
      <c r="B509" s="827" t="s">
        <v>262</v>
      </c>
      <c r="C509" s="290">
        <v>905</v>
      </c>
      <c r="D509" s="291">
        <v>902</v>
      </c>
      <c r="E509" s="292">
        <v>0</v>
      </c>
      <c r="F509" s="293">
        <v>0</v>
      </c>
      <c r="G509" s="294">
        <v>306068.4959</v>
      </c>
      <c r="H509" s="294">
        <v>0</v>
      </c>
      <c r="I509" s="295">
        <v>0</v>
      </c>
      <c r="J509" s="11"/>
      <c r="K509" s="11"/>
      <c r="L509" s="11"/>
      <c r="M509" s="11"/>
    </row>
    <row r="510" spans="1:13" ht="31.5">
      <c r="A510" s="582"/>
      <c r="B510" s="827" t="s">
        <v>461</v>
      </c>
      <c r="C510" s="290">
        <v>905</v>
      </c>
      <c r="D510" s="291">
        <v>902</v>
      </c>
      <c r="E510" s="292">
        <v>4700000</v>
      </c>
      <c r="F510" s="293">
        <v>0</v>
      </c>
      <c r="G510" s="294">
        <v>2481.72573</v>
      </c>
      <c r="H510" s="294">
        <v>0</v>
      </c>
      <c r="I510" s="295">
        <v>0</v>
      </c>
      <c r="J510" s="11"/>
      <c r="K510" s="11"/>
      <c r="L510" s="11"/>
      <c r="M510" s="11"/>
    </row>
    <row r="511" spans="1:13" ht="31.5">
      <c r="A511" s="582"/>
      <c r="B511" s="827" t="s">
        <v>744</v>
      </c>
      <c r="C511" s="290">
        <v>905</v>
      </c>
      <c r="D511" s="291">
        <v>902</v>
      </c>
      <c r="E511" s="292">
        <v>4709900</v>
      </c>
      <c r="F511" s="293">
        <v>0</v>
      </c>
      <c r="G511" s="294">
        <v>2481.72573</v>
      </c>
      <c r="H511" s="294">
        <v>0</v>
      </c>
      <c r="I511" s="295">
        <v>0</v>
      </c>
      <c r="J511" s="11"/>
      <c r="K511" s="11"/>
      <c r="L511" s="11"/>
      <c r="M511" s="11"/>
    </row>
    <row r="512" spans="1:13" ht="63">
      <c r="A512" s="582"/>
      <c r="B512" s="827" t="s">
        <v>786</v>
      </c>
      <c r="C512" s="290">
        <v>905</v>
      </c>
      <c r="D512" s="291">
        <v>902</v>
      </c>
      <c r="E512" s="292">
        <v>4709900</v>
      </c>
      <c r="F512" s="293" t="s">
        <v>787</v>
      </c>
      <c r="G512" s="294">
        <v>294.35732</v>
      </c>
      <c r="H512" s="294">
        <v>0</v>
      </c>
      <c r="I512" s="295">
        <v>0</v>
      </c>
      <c r="J512" s="11"/>
      <c r="K512" s="11"/>
      <c r="L512" s="11"/>
      <c r="M512" s="11"/>
    </row>
    <row r="513" spans="1:13" ht="31.5">
      <c r="A513" s="582"/>
      <c r="B513" s="827" t="s">
        <v>788</v>
      </c>
      <c r="C513" s="290">
        <v>905</v>
      </c>
      <c r="D513" s="291">
        <v>902</v>
      </c>
      <c r="E513" s="292">
        <v>4709900</v>
      </c>
      <c r="F513" s="293" t="s">
        <v>789</v>
      </c>
      <c r="G513" s="294">
        <v>970.42898</v>
      </c>
      <c r="H513" s="294">
        <v>0</v>
      </c>
      <c r="I513" s="295">
        <v>0</v>
      </c>
      <c r="J513" s="11"/>
      <c r="K513" s="11"/>
      <c r="L513" s="11"/>
      <c r="M513" s="11"/>
    </row>
    <row r="514" spans="1:13" ht="15.75">
      <c r="A514" s="582"/>
      <c r="B514" s="827" t="s">
        <v>464</v>
      </c>
      <c r="C514" s="290">
        <v>905</v>
      </c>
      <c r="D514" s="291">
        <v>902</v>
      </c>
      <c r="E514" s="292">
        <v>4709906</v>
      </c>
      <c r="F514" s="293">
        <v>0</v>
      </c>
      <c r="G514" s="294">
        <v>1216.93943</v>
      </c>
      <c r="H514" s="294">
        <v>0</v>
      </c>
      <c r="I514" s="295">
        <v>0</v>
      </c>
      <c r="J514" s="11"/>
      <c r="K514" s="11"/>
      <c r="L514" s="11"/>
      <c r="M514" s="11"/>
    </row>
    <row r="515" spans="1:13" ht="63">
      <c r="A515" s="582"/>
      <c r="B515" s="827" t="s">
        <v>786</v>
      </c>
      <c r="C515" s="290">
        <v>905</v>
      </c>
      <c r="D515" s="291">
        <v>902</v>
      </c>
      <c r="E515" s="292">
        <v>4709906</v>
      </c>
      <c r="F515" s="293" t="s">
        <v>787</v>
      </c>
      <c r="G515" s="294">
        <v>49.72528</v>
      </c>
      <c r="H515" s="294">
        <v>0</v>
      </c>
      <c r="I515" s="295">
        <v>0</v>
      </c>
      <c r="J515" s="11"/>
      <c r="K515" s="11"/>
      <c r="L515" s="11"/>
      <c r="M515" s="11"/>
    </row>
    <row r="516" spans="1:13" ht="31.5">
      <c r="A516" s="582"/>
      <c r="B516" s="827" t="s">
        <v>788</v>
      </c>
      <c r="C516" s="290">
        <v>905</v>
      </c>
      <c r="D516" s="291">
        <v>902</v>
      </c>
      <c r="E516" s="292">
        <v>4709906</v>
      </c>
      <c r="F516" s="293" t="s">
        <v>789</v>
      </c>
      <c r="G516" s="294">
        <v>1167.21415</v>
      </c>
      <c r="H516" s="294">
        <v>0</v>
      </c>
      <c r="I516" s="295">
        <v>0</v>
      </c>
      <c r="J516" s="11"/>
      <c r="K516" s="11"/>
      <c r="L516" s="11"/>
      <c r="M516" s="11"/>
    </row>
    <row r="517" spans="1:13" ht="31.5">
      <c r="A517" s="582"/>
      <c r="B517" s="827" t="s">
        <v>465</v>
      </c>
      <c r="C517" s="290">
        <v>905</v>
      </c>
      <c r="D517" s="291">
        <v>902</v>
      </c>
      <c r="E517" s="292">
        <v>4710000</v>
      </c>
      <c r="F517" s="293">
        <v>0</v>
      </c>
      <c r="G517" s="294">
        <v>32118.927170000003</v>
      </c>
      <c r="H517" s="294">
        <v>0</v>
      </c>
      <c r="I517" s="295">
        <v>0</v>
      </c>
      <c r="J517" s="11"/>
      <c r="K517" s="11"/>
      <c r="L517" s="11"/>
      <c r="M517" s="11"/>
    </row>
    <row r="518" spans="1:13" ht="31.5">
      <c r="A518" s="582"/>
      <c r="B518" s="827" t="s">
        <v>744</v>
      </c>
      <c r="C518" s="290">
        <v>905</v>
      </c>
      <c r="D518" s="291">
        <v>902</v>
      </c>
      <c r="E518" s="292">
        <v>4719900</v>
      </c>
      <c r="F518" s="293">
        <v>0</v>
      </c>
      <c r="G518" s="294">
        <v>32118.927170000003</v>
      </c>
      <c r="H518" s="294">
        <v>0</v>
      </c>
      <c r="I518" s="295">
        <v>0</v>
      </c>
      <c r="J518" s="11"/>
      <c r="K518" s="11"/>
      <c r="L518" s="11"/>
      <c r="M518" s="11"/>
    </row>
    <row r="519" spans="1:13" ht="63">
      <c r="A519" s="582"/>
      <c r="B519" s="827" t="s">
        <v>786</v>
      </c>
      <c r="C519" s="290">
        <v>905</v>
      </c>
      <c r="D519" s="291">
        <v>902</v>
      </c>
      <c r="E519" s="292">
        <v>4719900</v>
      </c>
      <c r="F519" s="293" t="s">
        <v>787</v>
      </c>
      <c r="G519" s="294">
        <v>2214.3601400000002</v>
      </c>
      <c r="H519" s="294">
        <v>0</v>
      </c>
      <c r="I519" s="295">
        <v>0</v>
      </c>
      <c r="J519" s="11"/>
      <c r="K519" s="11"/>
      <c r="L519" s="11"/>
      <c r="M519" s="11"/>
    </row>
    <row r="520" spans="1:13" ht="31.5">
      <c r="A520" s="582"/>
      <c r="B520" s="827" t="s">
        <v>788</v>
      </c>
      <c r="C520" s="290">
        <v>905</v>
      </c>
      <c r="D520" s="291">
        <v>902</v>
      </c>
      <c r="E520" s="292">
        <v>4719900</v>
      </c>
      <c r="F520" s="293" t="s">
        <v>789</v>
      </c>
      <c r="G520" s="294">
        <v>29904.56703</v>
      </c>
      <c r="H520" s="294">
        <v>0</v>
      </c>
      <c r="I520" s="295">
        <v>0</v>
      </c>
      <c r="J520" s="11"/>
      <c r="K520" s="11"/>
      <c r="L520" s="11"/>
      <c r="M520" s="11"/>
    </row>
    <row r="521" spans="1:13" ht="47.25">
      <c r="A521" s="582"/>
      <c r="B521" s="827" t="s">
        <v>783</v>
      </c>
      <c r="C521" s="290">
        <v>905</v>
      </c>
      <c r="D521" s="291">
        <v>902</v>
      </c>
      <c r="E521" s="292">
        <v>5210000</v>
      </c>
      <c r="F521" s="293">
        <v>0</v>
      </c>
      <c r="G521" s="294">
        <v>267857.319</v>
      </c>
      <c r="H521" s="294">
        <v>0</v>
      </c>
      <c r="I521" s="295">
        <v>0</v>
      </c>
      <c r="J521" s="11"/>
      <c r="K521" s="11"/>
      <c r="L521" s="11"/>
      <c r="M521" s="11"/>
    </row>
    <row r="522" spans="1:13" ht="31.5">
      <c r="A522" s="582"/>
      <c r="B522" s="827" t="s">
        <v>784</v>
      </c>
      <c r="C522" s="290">
        <v>905</v>
      </c>
      <c r="D522" s="291">
        <v>902</v>
      </c>
      <c r="E522" s="292">
        <v>5210200</v>
      </c>
      <c r="F522" s="293">
        <v>0</v>
      </c>
      <c r="G522" s="294">
        <v>267857.319</v>
      </c>
      <c r="H522" s="294">
        <v>0</v>
      </c>
      <c r="I522" s="295">
        <v>0</v>
      </c>
      <c r="J522" s="11"/>
      <c r="K522" s="11"/>
      <c r="L522" s="11"/>
      <c r="M522" s="11"/>
    </row>
    <row r="523" spans="1:13" ht="63">
      <c r="A523" s="582"/>
      <c r="B523" s="827" t="s">
        <v>781</v>
      </c>
      <c r="C523" s="290">
        <v>905</v>
      </c>
      <c r="D523" s="291">
        <v>902</v>
      </c>
      <c r="E523" s="292">
        <v>5210216</v>
      </c>
      <c r="F523" s="293">
        <v>0</v>
      </c>
      <c r="G523" s="294">
        <v>267857.319</v>
      </c>
      <c r="H523" s="294">
        <v>0</v>
      </c>
      <c r="I523" s="295">
        <v>0</v>
      </c>
      <c r="J523" s="11"/>
      <c r="K523" s="11"/>
      <c r="L523" s="11"/>
      <c r="M523" s="11"/>
    </row>
    <row r="524" spans="1:13" ht="63">
      <c r="A524" s="582"/>
      <c r="B524" s="827" t="s">
        <v>786</v>
      </c>
      <c r="C524" s="290">
        <v>905</v>
      </c>
      <c r="D524" s="291">
        <v>902</v>
      </c>
      <c r="E524" s="292">
        <v>5210216</v>
      </c>
      <c r="F524" s="293" t="s">
        <v>787</v>
      </c>
      <c r="G524" s="294">
        <v>83702.319</v>
      </c>
      <c r="H524" s="294">
        <v>0</v>
      </c>
      <c r="I524" s="295">
        <v>0</v>
      </c>
      <c r="J524" s="11"/>
      <c r="K524" s="11"/>
      <c r="L524" s="11"/>
      <c r="M524" s="11"/>
    </row>
    <row r="525" spans="1:13" ht="31.5">
      <c r="A525" s="582"/>
      <c r="B525" s="827" t="s">
        <v>788</v>
      </c>
      <c r="C525" s="290">
        <v>905</v>
      </c>
      <c r="D525" s="291">
        <v>902</v>
      </c>
      <c r="E525" s="292">
        <v>5210216</v>
      </c>
      <c r="F525" s="293" t="s">
        <v>789</v>
      </c>
      <c r="G525" s="294">
        <v>184155</v>
      </c>
      <c r="H525" s="294">
        <v>0</v>
      </c>
      <c r="I525" s="295">
        <v>0</v>
      </c>
      <c r="J525" s="11"/>
      <c r="K525" s="11"/>
      <c r="L525" s="11"/>
      <c r="M525" s="11"/>
    </row>
    <row r="526" spans="1:13" ht="15.75">
      <c r="A526" s="582"/>
      <c r="B526" s="827" t="s">
        <v>746</v>
      </c>
      <c r="C526" s="290">
        <v>905</v>
      </c>
      <c r="D526" s="291">
        <v>902</v>
      </c>
      <c r="E526" s="292">
        <v>7950000</v>
      </c>
      <c r="F526" s="293">
        <v>0</v>
      </c>
      <c r="G526" s="294">
        <v>3610.524</v>
      </c>
      <c r="H526" s="294">
        <v>0</v>
      </c>
      <c r="I526" s="295">
        <v>0</v>
      </c>
      <c r="J526" s="11"/>
      <c r="K526" s="11"/>
      <c r="L526" s="11"/>
      <c r="M526" s="11"/>
    </row>
    <row r="527" spans="1:13" ht="15.75">
      <c r="A527" s="582"/>
      <c r="B527" s="827" t="s">
        <v>746</v>
      </c>
      <c r="C527" s="290">
        <v>905</v>
      </c>
      <c r="D527" s="291">
        <v>902</v>
      </c>
      <c r="E527" s="292">
        <v>7950000</v>
      </c>
      <c r="F527" s="293">
        <v>0</v>
      </c>
      <c r="G527" s="294">
        <v>3610.524</v>
      </c>
      <c r="H527" s="294">
        <v>0</v>
      </c>
      <c r="I527" s="295">
        <v>0</v>
      </c>
      <c r="J527" s="11"/>
      <c r="K527" s="11"/>
      <c r="L527" s="11"/>
      <c r="M527" s="11"/>
    </row>
    <row r="528" spans="1:13" ht="94.5">
      <c r="A528" s="582"/>
      <c r="B528" s="827" t="s">
        <v>793</v>
      </c>
      <c r="C528" s="290">
        <v>905</v>
      </c>
      <c r="D528" s="291">
        <v>902</v>
      </c>
      <c r="E528" s="292">
        <v>7950044</v>
      </c>
      <c r="F528" s="293">
        <v>0</v>
      </c>
      <c r="G528" s="294">
        <v>3610.524</v>
      </c>
      <c r="H528" s="294">
        <v>0</v>
      </c>
      <c r="I528" s="295">
        <v>0</v>
      </c>
      <c r="J528" s="11"/>
      <c r="K528" s="11"/>
      <c r="L528" s="11"/>
      <c r="M528" s="11"/>
    </row>
    <row r="529" spans="1:13" ht="31.5">
      <c r="A529" s="582"/>
      <c r="B529" s="827" t="s">
        <v>788</v>
      </c>
      <c r="C529" s="290">
        <v>905</v>
      </c>
      <c r="D529" s="291">
        <v>902</v>
      </c>
      <c r="E529" s="292">
        <v>7950044</v>
      </c>
      <c r="F529" s="293" t="s">
        <v>789</v>
      </c>
      <c r="G529" s="294">
        <v>3610.524</v>
      </c>
      <c r="H529" s="294">
        <v>0</v>
      </c>
      <c r="I529" s="295">
        <v>0</v>
      </c>
      <c r="J529" s="11"/>
      <c r="K529" s="11"/>
      <c r="L529" s="11"/>
      <c r="M529" s="11"/>
    </row>
    <row r="530" spans="1:13" ht="31.5">
      <c r="A530" s="582"/>
      <c r="B530" s="827" t="s">
        <v>263</v>
      </c>
      <c r="C530" s="290">
        <v>905</v>
      </c>
      <c r="D530" s="291">
        <v>903</v>
      </c>
      <c r="E530" s="292">
        <v>0</v>
      </c>
      <c r="F530" s="293">
        <v>0</v>
      </c>
      <c r="G530" s="294">
        <v>277.03075</v>
      </c>
      <c r="H530" s="294">
        <v>0</v>
      </c>
      <c r="I530" s="295">
        <v>0</v>
      </c>
      <c r="J530" s="11"/>
      <c r="K530" s="11"/>
      <c r="L530" s="11"/>
      <c r="M530" s="11"/>
    </row>
    <row r="531" spans="1:13" ht="31.5">
      <c r="A531" s="582"/>
      <c r="B531" s="827" t="s">
        <v>461</v>
      </c>
      <c r="C531" s="290">
        <v>905</v>
      </c>
      <c r="D531" s="291">
        <v>903</v>
      </c>
      <c r="E531" s="292">
        <v>4700000</v>
      </c>
      <c r="F531" s="293">
        <v>0</v>
      </c>
      <c r="G531" s="294">
        <v>158.25612</v>
      </c>
      <c r="H531" s="294">
        <v>0</v>
      </c>
      <c r="I531" s="295">
        <v>0</v>
      </c>
      <c r="J531" s="11"/>
      <c r="K531" s="11"/>
      <c r="L531" s="11"/>
      <c r="M531" s="11"/>
    </row>
    <row r="532" spans="1:13" ht="31.5">
      <c r="A532" s="582"/>
      <c r="B532" s="827" t="s">
        <v>744</v>
      </c>
      <c r="C532" s="290">
        <v>905</v>
      </c>
      <c r="D532" s="291">
        <v>903</v>
      </c>
      <c r="E532" s="292">
        <v>4709900</v>
      </c>
      <c r="F532" s="293">
        <v>0</v>
      </c>
      <c r="G532" s="294">
        <v>158.25612</v>
      </c>
      <c r="H532" s="294">
        <v>0</v>
      </c>
      <c r="I532" s="295">
        <v>0</v>
      </c>
      <c r="J532" s="11"/>
      <c r="K532" s="11"/>
      <c r="L532" s="11"/>
      <c r="M532" s="11"/>
    </row>
    <row r="533" spans="1:13" ht="63">
      <c r="A533" s="582"/>
      <c r="B533" s="827" t="s">
        <v>786</v>
      </c>
      <c r="C533" s="290">
        <v>905</v>
      </c>
      <c r="D533" s="291">
        <v>903</v>
      </c>
      <c r="E533" s="292">
        <v>4709900</v>
      </c>
      <c r="F533" s="293" t="s">
        <v>787</v>
      </c>
      <c r="G533" s="294">
        <v>19.37893</v>
      </c>
      <c r="H533" s="294">
        <v>0</v>
      </c>
      <c r="I533" s="295">
        <v>0</v>
      </c>
      <c r="J533" s="11"/>
      <c r="K533" s="11"/>
      <c r="L533" s="11"/>
      <c r="M533" s="11"/>
    </row>
    <row r="534" spans="1:13" ht="31.5">
      <c r="A534" s="582"/>
      <c r="B534" s="827" t="s">
        <v>466</v>
      </c>
      <c r="C534" s="290">
        <v>905</v>
      </c>
      <c r="D534" s="291">
        <v>903</v>
      </c>
      <c r="E534" s="292">
        <v>4709907</v>
      </c>
      <c r="F534" s="293">
        <v>0</v>
      </c>
      <c r="G534" s="294">
        <v>138.87719</v>
      </c>
      <c r="H534" s="294">
        <v>0</v>
      </c>
      <c r="I534" s="295">
        <v>0</v>
      </c>
      <c r="J534" s="11"/>
      <c r="K534" s="11"/>
      <c r="L534" s="11"/>
      <c r="M534" s="11"/>
    </row>
    <row r="535" spans="1:13" ht="31.5">
      <c r="A535" s="582"/>
      <c r="B535" s="827" t="s">
        <v>788</v>
      </c>
      <c r="C535" s="290">
        <v>905</v>
      </c>
      <c r="D535" s="291">
        <v>903</v>
      </c>
      <c r="E535" s="292">
        <v>4709907</v>
      </c>
      <c r="F535" s="293" t="s">
        <v>789</v>
      </c>
      <c r="G535" s="294">
        <v>138.87719</v>
      </c>
      <c r="H535" s="294">
        <v>0</v>
      </c>
      <c r="I535" s="295">
        <v>0</v>
      </c>
      <c r="J535" s="11"/>
      <c r="K535" s="11"/>
      <c r="L535" s="11"/>
      <c r="M535" s="11"/>
    </row>
    <row r="536" spans="1:13" ht="31.5">
      <c r="A536" s="582"/>
      <c r="B536" s="827" t="s">
        <v>465</v>
      </c>
      <c r="C536" s="290">
        <v>905</v>
      </c>
      <c r="D536" s="291">
        <v>903</v>
      </c>
      <c r="E536" s="292">
        <v>4710000</v>
      </c>
      <c r="F536" s="293">
        <v>0</v>
      </c>
      <c r="G536" s="294">
        <v>118.77463</v>
      </c>
      <c r="H536" s="294">
        <v>0</v>
      </c>
      <c r="I536" s="295">
        <v>0</v>
      </c>
      <c r="J536" s="11"/>
      <c r="K536" s="11"/>
      <c r="L536" s="11"/>
      <c r="M536" s="11"/>
    </row>
    <row r="537" spans="1:13" ht="31.5">
      <c r="A537" s="582"/>
      <c r="B537" s="827" t="s">
        <v>744</v>
      </c>
      <c r="C537" s="290">
        <v>905</v>
      </c>
      <c r="D537" s="291">
        <v>903</v>
      </c>
      <c r="E537" s="292">
        <v>4719900</v>
      </c>
      <c r="F537" s="293">
        <v>0</v>
      </c>
      <c r="G537" s="294">
        <v>118.77463</v>
      </c>
      <c r="H537" s="294">
        <v>0</v>
      </c>
      <c r="I537" s="295">
        <v>0</v>
      </c>
      <c r="J537" s="11"/>
      <c r="K537" s="11"/>
      <c r="L537" s="11"/>
      <c r="M537" s="11"/>
    </row>
    <row r="538" spans="1:13" ht="31.5">
      <c r="A538" s="582"/>
      <c r="B538" s="827" t="s">
        <v>788</v>
      </c>
      <c r="C538" s="290">
        <v>905</v>
      </c>
      <c r="D538" s="291">
        <v>903</v>
      </c>
      <c r="E538" s="292">
        <v>4719900</v>
      </c>
      <c r="F538" s="293" t="s">
        <v>789</v>
      </c>
      <c r="G538" s="294">
        <v>118.77463</v>
      </c>
      <c r="H538" s="294">
        <v>0</v>
      </c>
      <c r="I538" s="295">
        <v>0</v>
      </c>
      <c r="J538" s="11"/>
      <c r="K538" s="11"/>
      <c r="L538" s="11"/>
      <c r="M538" s="11"/>
    </row>
    <row r="539" spans="1:13" ht="15.75">
      <c r="A539" s="582"/>
      <c r="B539" s="827" t="s">
        <v>264</v>
      </c>
      <c r="C539" s="290">
        <v>905</v>
      </c>
      <c r="D539" s="291">
        <v>904</v>
      </c>
      <c r="E539" s="292">
        <v>0</v>
      </c>
      <c r="F539" s="293">
        <v>0</v>
      </c>
      <c r="G539" s="294">
        <v>172619.16700000002</v>
      </c>
      <c r="H539" s="294">
        <v>0</v>
      </c>
      <c r="I539" s="295">
        <v>0</v>
      </c>
      <c r="J539" s="11"/>
      <c r="K539" s="11"/>
      <c r="L539" s="11"/>
      <c r="M539" s="11"/>
    </row>
    <row r="540" spans="1:13" ht="15.75">
      <c r="A540" s="582"/>
      <c r="B540" s="827" t="s">
        <v>467</v>
      </c>
      <c r="C540" s="290">
        <v>905</v>
      </c>
      <c r="D540" s="291">
        <v>904</v>
      </c>
      <c r="E540" s="292">
        <v>4770000</v>
      </c>
      <c r="F540" s="293">
        <v>0</v>
      </c>
      <c r="G540" s="294">
        <v>2250.547</v>
      </c>
      <c r="H540" s="294">
        <v>0</v>
      </c>
      <c r="I540" s="295">
        <v>0</v>
      </c>
      <c r="J540" s="11"/>
      <c r="K540" s="11"/>
      <c r="L540" s="11"/>
      <c r="M540" s="11"/>
    </row>
    <row r="541" spans="1:13" ht="47.25">
      <c r="A541" s="582"/>
      <c r="B541" s="827" t="s">
        <v>122</v>
      </c>
      <c r="C541" s="290">
        <v>905</v>
      </c>
      <c r="D541" s="291">
        <v>904</v>
      </c>
      <c r="E541" s="292">
        <v>4779900</v>
      </c>
      <c r="F541" s="293">
        <v>0</v>
      </c>
      <c r="G541" s="294">
        <v>2250.547</v>
      </c>
      <c r="H541" s="294">
        <v>0</v>
      </c>
      <c r="I541" s="295">
        <v>0</v>
      </c>
      <c r="J541" s="11"/>
      <c r="K541" s="11"/>
      <c r="L541" s="11"/>
      <c r="M541" s="11"/>
    </row>
    <row r="542" spans="1:13" ht="63">
      <c r="A542" s="582"/>
      <c r="B542" s="827" t="s">
        <v>786</v>
      </c>
      <c r="C542" s="290">
        <v>905</v>
      </c>
      <c r="D542" s="291">
        <v>904</v>
      </c>
      <c r="E542" s="292">
        <v>4779900</v>
      </c>
      <c r="F542" s="293" t="s">
        <v>787</v>
      </c>
      <c r="G542" s="294">
        <v>137.3167</v>
      </c>
      <c r="H542" s="294">
        <v>0</v>
      </c>
      <c r="I542" s="295">
        <v>0</v>
      </c>
      <c r="J542" s="11"/>
      <c r="K542" s="11"/>
      <c r="L542" s="11"/>
      <c r="M542" s="11"/>
    </row>
    <row r="543" spans="1:13" ht="31.5">
      <c r="A543" s="582"/>
      <c r="B543" s="827" t="s">
        <v>788</v>
      </c>
      <c r="C543" s="290">
        <v>905</v>
      </c>
      <c r="D543" s="291">
        <v>904</v>
      </c>
      <c r="E543" s="292">
        <v>4779900</v>
      </c>
      <c r="F543" s="293" t="s">
        <v>789</v>
      </c>
      <c r="G543" s="294">
        <v>2113.2303</v>
      </c>
      <c r="H543" s="294">
        <v>0</v>
      </c>
      <c r="I543" s="295">
        <v>0</v>
      </c>
      <c r="J543" s="11"/>
      <c r="K543" s="11"/>
      <c r="L543" s="11"/>
      <c r="M543" s="11"/>
    </row>
    <row r="544" spans="1:13" ht="31.5">
      <c r="A544" s="582"/>
      <c r="B544" s="827" t="s">
        <v>762</v>
      </c>
      <c r="C544" s="290">
        <v>905</v>
      </c>
      <c r="D544" s="291">
        <v>904</v>
      </c>
      <c r="E544" s="292">
        <v>5200000</v>
      </c>
      <c r="F544" s="293">
        <v>0</v>
      </c>
      <c r="G544" s="294">
        <v>21458</v>
      </c>
      <c r="H544" s="294">
        <v>0</v>
      </c>
      <c r="I544" s="295">
        <v>0</v>
      </c>
      <c r="J544" s="11"/>
      <c r="K544" s="11"/>
      <c r="L544" s="11"/>
      <c r="M544" s="11"/>
    </row>
    <row r="545" spans="1:13" ht="78.75">
      <c r="A545" s="582"/>
      <c r="B545" s="827" t="s">
        <v>123</v>
      </c>
      <c r="C545" s="290">
        <v>905</v>
      </c>
      <c r="D545" s="291">
        <v>904</v>
      </c>
      <c r="E545" s="292">
        <v>5201800</v>
      </c>
      <c r="F545" s="293">
        <v>0</v>
      </c>
      <c r="G545" s="294">
        <v>21458</v>
      </c>
      <c r="H545" s="294">
        <v>0</v>
      </c>
      <c r="I545" s="295">
        <v>0</v>
      </c>
      <c r="J545" s="11"/>
      <c r="K545" s="11"/>
      <c r="L545" s="11"/>
      <c r="M545" s="11"/>
    </row>
    <row r="546" spans="1:13" ht="31.5">
      <c r="A546" s="582"/>
      <c r="B546" s="827" t="s">
        <v>788</v>
      </c>
      <c r="C546" s="290">
        <v>905</v>
      </c>
      <c r="D546" s="291">
        <v>904</v>
      </c>
      <c r="E546" s="292">
        <v>5201800</v>
      </c>
      <c r="F546" s="293" t="s">
        <v>789</v>
      </c>
      <c r="G546" s="294">
        <v>21458</v>
      </c>
      <c r="H546" s="294">
        <v>0</v>
      </c>
      <c r="I546" s="295">
        <v>0</v>
      </c>
      <c r="J546" s="11"/>
      <c r="K546" s="11"/>
      <c r="L546" s="11"/>
      <c r="M546" s="11"/>
    </row>
    <row r="547" spans="1:13" ht="47.25">
      <c r="A547" s="582"/>
      <c r="B547" s="827" t="s">
        <v>783</v>
      </c>
      <c r="C547" s="290">
        <v>905</v>
      </c>
      <c r="D547" s="291">
        <v>904</v>
      </c>
      <c r="E547" s="292">
        <v>5210000</v>
      </c>
      <c r="F547" s="293">
        <v>0</v>
      </c>
      <c r="G547" s="294">
        <v>148910.62</v>
      </c>
      <c r="H547" s="294">
        <v>0</v>
      </c>
      <c r="I547" s="295">
        <v>0</v>
      </c>
      <c r="J547" s="11"/>
      <c r="K547" s="11"/>
      <c r="L547" s="11"/>
      <c r="M547" s="11"/>
    </row>
    <row r="548" spans="1:13" ht="31.5">
      <c r="A548" s="582"/>
      <c r="B548" s="827" t="s">
        <v>784</v>
      </c>
      <c r="C548" s="290">
        <v>905</v>
      </c>
      <c r="D548" s="291">
        <v>904</v>
      </c>
      <c r="E548" s="292">
        <v>5210200</v>
      </c>
      <c r="F548" s="293">
        <v>0</v>
      </c>
      <c r="G548" s="294">
        <v>148910.62</v>
      </c>
      <c r="H548" s="294">
        <v>0</v>
      </c>
      <c r="I548" s="295">
        <v>0</v>
      </c>
      <c r="J548" s="11"/>
      <c r="K548" s="11"/>
      <c r="L548" s="11"/>
      <c r="M548" s="11"/>
    </row>
    <row r="549" spans="1:13" ht="63">
      <c r="A549" s="582"/>
      <c r="B549" s="827" t="s">
        <v>781</v>
      </c>
      <c r="C549" s="290">
        <v>905</v>
      </c>
      <c r="D549" s="291">
        <v>904</v>
      </c>
      <c r="E549" s="292">
        <v>5210216</v>
      </c>
      <c r="F549" s="293">
        <v>0</v>
      </c>
      <c r="G549" s="294">
        <v>148910.62</v>
      </c>
      <c r="H549" s="294">
        <v>0</v>
      </c>
      <c r="I549" s="295">
        <v>0</v>
      </c>
      <c r="J549" s="11"/>
      <c r="K549" s="11"/>
      <c r="L549" s="11"/>
      <c r="M549" s="11"/>
    </row>
    <row r="550" spans="1:13" ht="63">
      <c r="A550" s="582"/>
      <c r="B550" s="827" t="s">
        <v>786</v>
      </c>
      <c r="C550" s="290">
        <v>905</v>
      </c>
      <c r="D550" s="291">
        <v>904</v>
      </c>
      <c r="E550" s="292">
        <v>5210216</v>
      </c>
      <c r="F550" s="293" t="s">
        <v>787</v>
      </c>
      <c r="G550" s="294">
        <v>148910.62</v>
      </c>
      <c r="H550" s="294">
        <v>0</v>
      </c>
      <c r="I550" s="295">
        <v>0</v>
      </c>
      <c r="J550" s="11"/>
      <c r="K550" s="11"/>
      <c r="L550" s="11"/>
      <c r="M550" s="11"/>
    </row>
    <row r="551" spans="1:13" ht="15.75">
      <c r="A551" s="582"/>
      <c r="B551" s="827" t="s">
        <v>265</v>
      </c>
      <c r="C551" s="290">
        <v>905</v>
      </c>
      <c r="D551" s="291">
        <v>909</v>
      </c>
      <c r="E551" s="292">
        <v>0</v>
      </c>
      <c r="F551" s="293">
        <v>0</v>
      </c>
      <c r="G551" s="294">
        <v>673924.0685899999</v>
      </c>
      <c r="H551" s="294">
        <v>48326.92</v>
      </c>
      <c r="I551" s="295">
        <v>4044.9799999999996</v>
      </c>
      <c r="J551" s="11"/>
      <c r="K551" s="11"/>
      <c r="L551" s="11"/>
      <c r="M551" s="11"/>
    </row>
    <row r="552" spans="1:13" ht="78.75">
      <c r="A552" s="582"/>
      <c r="B552" s="827" t="s">
        <v>124</v>
      </c>
      <c r="C552" s="290">
        <v>905</v>
      </c>
      <c r="D552" s="291">
        <v>909</v>
      </c>
      <c r="E552" s="292">
        <v>960000</v>
      </c>
      <c r="F552" s="293">
        <v>0</v>
      </c>
      <c r="G552" s="294">
        <v>422379.50519</v>
      </c>
      <c r="H552" s="294">
        <v>0</v>
      </c>
      <c r="I552" s="295">
        <v>0</v>
      </c>
      <c r="J552" s="11"/>
      <c r="K552" s="11"/>
      <c r="L552" s="11"/>
      <c r="M552" s="11"/>
    </row>
    <row r="553" spans="1:13" ht="78.75">
      <c r="A553" s="582"/>
      <c r="B553" s="827" t="s">
        <v>124</v>
      </c>
      <c r="C553" s="290">
        <v>905</v>
      </c>
      <c r="D553" s="291">
        <v>909</v>
      </c>
      <c r="E553" s="292">
        <v>960100</v>
      </c>
      <c r="F553" s="293">
        <v>0</v>
      </c>
      <c r="G553" s="294">
        <v>411391.03189</v>
      </c>
      <c r="H553" s="294">
        <v>0</v>
      </c>
      <c r="I553" s="295">
        <v>0</v>
      </c>
      <c r="J553" s="11"/>
      <c r="K553" s="11"/>
      <c r="L553" s="11"/>
      <c r="M553" s="11"/>
    </row>
    <row r="554" spans="1:13" ht="31.5">
      <c r="A554" s="582"/>
      <c r="B554" s="827" t="s">
        <v>788</v>
      </c>
      <c r="C554" s="290">
        <v>905</v>
      </c>
      <c r="D554" s="291">
        <v>909</v>
      </c>
      <c r="E554" s="292">
        <v>960100</v>
      </c>
      <c r="F554" s="293" t="s">
        <v>789</v>
      </c>
      <c r="G554" s="294">
        <v>303442.84628</v>
      </c>
      <c r="H554" s="294">
        <v>0</v>
      </c>
      <c r="I554" s="295">
        <v>0</v>
      </c>
      <c r="J554" s="11"/>
      <c r="K554" s="11"/>
      <c r="L554" s="11"/>
      <c r="M554" s="11"/>
    </row>
    <row r="555" spans="1:13" ht="94.5">
      <c r="A555" s="582"/>
      <c r="B555" s="827" t="s">
        <v>125</v>
      </c>
      <c r="C555" s="290">
        <v>905</v>
      </c>
      <c r="D555" s="291">
        <v>909</v>
      </c>
      <c r="E555" s="292">
        <v>960101</v>
      </c>
      <c r="F555" s="293">
        <v>0</v>
      </c>
      <c r="G555" s="294">
        <v>107948.18561</v>
      </c>
      <c r="H555" s="294">
        <v>0</v>
      </c>
      <c r="I555" s="295">
        <v>0</v>
      </c>
      <c r="J555" s="11"/>
      <c r="K555" s="11"/>
      <c r="L555" s="11"/>
      <c r="M555" s="11"/>
    </row>
    <row r="556" spans="1:13" ht="31.5">
      <c r="A556" s="582"/>
      <c r="B556" s="827" t="s">
        <v>788</v>
      </c>
      <c r="C556" s="290">
        <v>905</v>
      </c>
      <c r="D556" s="291">
        <v>909</v>
      </c>
      <c r="E556" s="292">
        <v>960101</v>
      </c>
      <c r="F556" s="293" t="s">
        <v>789</v>
      </c>
      <c r="G556" s="294">
        <v>107948.18561</v>
      </c>
      <c r="H556" s="294">
        <v>0</v>
      </c>
      <c r="I556" s="295">
        <v>0</v>
      </c>
      <c r="J556" s="11"/>
      <c r="K556" s="11"/>
      <c r="L556" s="11"/>
      <c r="M556" s="11"/>
    </row>
    <row r="557" spans="1:13" ht="94.5">
      <c r="A557" s="582"/>
      <c r="B557" s="827" t="s">
        <v>126</v>
      </c>
      <c r="C557" s="290">
        <v>905</v>
      </c>
      <c r="D557" s="291">
        <v>909</v>
      </c>
      <c r="E557" s="292">
        <v>960300</v>
      </c>
      <c r="F557" s="293">
        <v>0</v>
      </c>
      <c r="G557" s="294">
        <v>10988.4733</v>
      </c>
      <c r="H557" s="294">
        <v>0</v>
      </c>
      <c r="I557" s="295">
        <v>0</v>
      </c>
      <c r="J557" s="11"/>
      <c r="K557" s="11"/>
      <c r="L557" s="11"/>
      <c r="M557" s="11"/>
    </row>
    <row r="558" spans="1:13" ht="31.5">
      <c r="A558" s="582"/>
      <c r="B558" s="827" t="s">
        <v>788</v>
      </c>
      <c r="C558" s="290">
        <v>905</v>
      </c>
      <c r="D558" s="291">
        <v>909</v>
      </c>
      <c r="E558" s="292">
        <v>960300</v>
      </c>
      <c r="F558" s="293" t="s">
        <v>789</v>
      </c>
      <c r="G558" s="294">
        <v>10988.4733</v>
      </c>
      <c r="H558" s="294">
        <v>0</v>
      </c>
      <c r="I558" s="295">
        <v>0</v>
      </c>
      <c r="J558" s="11"/>
      <c r="K558" s="11"/>
      <c r="L558" s="11"/>
      <c r="M558" s="11"/>
    </row>
    <row r="559" spans="1:13" ht="47.25">
      <c r="A559" s="582"/>
      <c r="B559" s="827" t="s">
        <v>127</v>
      </c>
      <c r="C559" s="290">
        <v>905</v>
      </c>
      <c r="D559" s="291">
        <v>909</v>
      </c>
      <c r="E559" s="292">
        <v>4690000</v>
      </c>
      <c r="F559" s="293">
        <v>0</v>
      </c>
      <c r="G559" s="294">
        <v>6297.53449</v>
      </c>
      <c r="H559" s="294">
        <v>0</v>
      </c>
      <c r="I559" s="295">
        <v>0</v>
      </c>
      <c r="J559" s="11"/>
      <c r="K559" s="11"/>
      <c r="L559" s="11"/>
      <c r="M559" s="11"/>
    </row>
    <row r="560" spans="1:13" ht="63">
      <c r="A560" s="582"/>
      <c r="B560" s="827" t="s">
        <v>128</v>
      </c>
      <c r="C560" s="290">
        <v>905</v>
      </c>
      <c r="D560" s="291">
        <v>909</v>
      </c>
      <c r="E560" s="292">
        <v>4699900</v>
      </c>
      <c r="F560" s="293">
        <v>0</v>
      </c>
      <c r="G560" s="294">
        <v>6297.53449</v>
      </c>
      <c r="H560" s="294">
        <v>0</v>
      </c>
      <c r="I560" s="295">
        <v>0</v>
      </c>
      <c r="J560" s="11"/>
      <c r="K560" s="11"/>
      <c r="L560" s="11"/>
      <c r="M560" s="11"/>
    </row>
    <row r="561" spans="1:13" ht="63">
      <c r="A561" s="582"/>
      <c r="B561" s="827" t="s">
        <v>786</v>
      </c>
      <c r="C561" s="290">
        <v>905</v>
      </c>
      <c r="D561" s="291">
        <v>909</v>
      </c>
      <c r="E561" s="292">
        <v>4699900</v>
      </c>
      <c r="F561" s="293" t="s">
        <v>787</v>
      </c>
      <c r="G561" s="294">
        <v>1846.64997</v>
      </c>
      <c r="H561" s="294">
        <v>0</v>
      </c>
      <c r="I561" s="295">
        <v>0</v>
      </c>
      <c r="J561" s="11"/>
      <c r="K561" s="11"/>
      <c r="L561" s="11"/>
      <c r="M561" s="11"/>
    </row>
    <row r="562" spans="1:13" ht="31.5">
      <c r="A562" s="582"/>
      <c r="B562" s="827" t="s">
        <v>788</v>
      </c>
      <c r="C562" s="290">
        <v>905</v>
      </c>
      <c r="D562" s="291">
        <v>909</v>
      </c>
      <c r="E562" s="292">
        <v>4699900</v>
      </c>
      <c r="F562" s="293" t="s">
        <v>789</v>
      </c>
      <c r="G562" s="294">
        <v>4450.88452</v>
      </c>
      <c r="H562" s="294">
        <v>0</v>
      </c>
      <c r="I562" s="295">
        <v>0</v>
      </c>
      <c r="J562" s="11"/>
      <c r="K562" s="11"/>
      <c r="L562" s="11"/>
      <c r="M562" s="11"/>
    </row>
    <row r="563" spans="1:13" ht="15.75">
      <c r="A563" s="582"/>
      <c r="B563" s="827" t="s">
        <v>129</v>
      </c>
      <c r="C563" s="290">
        <v>905</v>
      </c>
      <c r="D563" s="291">
        <v>909</v>
      </c>
      <c r="E563" s="292">
        <v>4860000</v>
      </c>
      <c r="F563" s="293">
        <v>0</v>
      </c>
      <c r="G563" s="294">
        <v>302</v>
      </c>
      <c r="H563" s="294">
        <v>0</v>
      </c>
      <c r="I563" s="295">
        <v>0</v>
      </c>
      <c r="J563" s="11"/>
      <c r="K563" s="11"/>
      <c r="L563" s="11"/>
      <c r="M563" s="11"/>
    </row>
    <row r="564" spans="1:13" ht="31.5">
      <c r="A564" s="582"/>
      <c r="B564" s="827" t="s">
        <v>744</v>
      </c>
      <c r="C564" s="290">
        <v>905</v>
      </c>
      <c r="D564" s="291">
        <v>909</v>
      </c>
      <c r="E564" s="292">
        <v>4869900</v>
      </c>
      <c r="F564" s="293">
        <v>0</v>
      </c>
      <c r="G564" s="294">
        <v>302</v>
      </c>
      <c r="H564" s="294">
        <v>0</v>
      </c>
      <c r="I564" s="295">
        <v>0</v>
      </c>
      <c r="J564" s="11"/>
      <c r="K564" s="11"/>
      <c r="L564" s="11"/>
      <c r="M564" s="11"/>
    </row>
    <row r="565" spans="1:13" ht="31.5">
      <c r="A565" s="582"/>
      <c r="B565" s="827" t="s">
        <v>704</v>
      </c>
      <c r="C565" s="290">
        <v>905</v>
      </c>
      <c r="D565" s="291">
        <v>909</v>
      </c>
      <c r="E565" s="292">
        <v>4869900</v>
      </c>
      <c r="F565" s="293" t="s">
        <v>705</v>
      </c>
      <c r="G565" s="294">
        <v>302</v>
      </c>
      <c r="H565" s="294">
        <v>0</v>
      </c>
      <c r="I565" s="295">
        <v>0</v>
      </c>
      <c r="J565" s="11"/>
      <c r="K565" s="11"/>
      <c r="L565" s="11"/>
      <c r="M565" s="11"/>
    </row>
    <row r="566" spans="1:13" ht="31.5">
      <c r="A566" s="582"/>
      <c r="B566" s="827" t="s">
        <v>130</v>
      </c>
      <c r="C566" s="290">
        <v>905</v>
      </c>
      <c r="D566" s="291">
        <v>909</v>
      </c>
      <c r="E566" s="292">
        <v>5120000</v>
      </c>
      <c r="F566" s="293">
        <v>0</v>
      </c>
      <c r="G566" s="294">
        <v>572.223</v>
      </c>
      <c r="H566" s="294">
        <v>0</v>
      </c>
      <c r="I566" s="295">
        <v>0</v>
      </c>
      <c r="J566" s="11"/>
      <c r="K566" s="11"/>
      <c r="L566" s="11"/>
      <c r="M566" s="11"/>
    </row>
    <row r="567" spans="1:13" ht="31.5">
      <c r="A567" s="582"/>
      <c r="B567" s="827" t="s">
        <v>130</v>
      </c>
      <c r="C567" s="290">
        <v>905</v>
      </c>
      <c r="D567" s="291">
        <v>909</v>
      </c>
      <c r="E567" s="292">
        <v>5129700</v>
      </c>
      <c r="F567" s="293">
        <v>0</v>
      </c>
      <c r="G567" s="294">
        <v>572.223</v>
      </c>
      <c r="H567" s="294">
        <v>0</v>
      </c>
      <c r="I567" s="295">
        <v>0</v>
      </c>
      <c r="J567" s="11"/>
      <c r="K567" s="11"/>
      <c r="L567" s="11"/>
      <c r="M567" s="11"/>
    </row>
    <row r="568" spans="1:13" ht="15.75">
      <c r="A568" s="582"/>
      <c r="B568" s="827" t="s">
        <v>131</v>
      </c>
      <c r="C568" s="290">
        <v>905</v>
      </c>
      <c r="D568" s="291">
        <v>909</v>
      </c>
      <c r="E568" s="292">
        <v>5129706</v>
      </c>
      <c r="F568" s="293">
        <v>0</v>
      </c>
      <c r="G568" s="294">
        <v>572.223</v>
      </c>
      <c r="H568" s="294">
        <v>0</v>
      </c>
      <c r="I568" s="295">
        <v>0</v>
      </c>
      <c r="J568" s="11"/>
      <c r="K568" s="11"/>
      <c r="L568" s="11"/>
      <c r="M568" s="11"/>
    </row>
    <row r="569" spans="1:13" ht="31.5">
      <c r="A569" s="582"/>
      <c r="B569" s="827" t="s">
        <v>704</v>
      </c>
      <c r="C569" s="290">
        <v>905</v>
      </c>
      <c r="D569" s="291">
        <v>909</v>
      </c>
      <c r="E569" s="292">
        <v>5129706</v>
      </c>
      <c r="F569" s="293" t="s">
        <v>705</v>
      </c>
      <c r="G569" s="294">
        <v>287.873</v>
      </c>
      <c r="H569" s="294">
        <v>0</v>
      </c>
      <c r="I569" s="295">
        <v>0</v>
      </c>
      <c r="J569" s="11"/>
      <c r="K569" s="11"/>
      <c r="L569" s="11"/>
      <c r="M569" s="11"/>
    </row>
    <row r="570" spans="1:13" ht="15.75">
      <c r="A570" s="582"/>
      <c r="B570" s="827" t="s">
        <v>433</v>
      </c>
      <c r="C570" s="290">
        <v>905</v>
      </c>
      <c r="D570" s="291">
        <v>909</v>
      </c>
      <c r="E570" s="292">
        <v>5129706</v>
      </c>
      <c r="F570" s="293" t="s">
        <v>434</v>
      </c>
      <c r="G570" s="294">
        <v>284.35</v>
      </c>
      <c r="H570" s="294">
        <v>0</v>
      </c>
      <c r="I570" s="295">
        <v>0</v>
      </c>
      <c r="J570" s="11"/>
      <c r="K570" s="11"/>
      <c r="L570" s="11"/>
      <c r="M570" s="11"/>
    </row>
    <row r="571" spans="1:13" ht="47.25">
      <c r="A571" s="582"/>
      <c r="B571" s="827" t="s">
        <v>783</v>
      </c>
      <c r="C571" s="290">
        <v>905</v>
      </c>
      <c r="D571" s="291">
        <v>909</v>
      </c>
      <c r="E571" s="292">
        <v>5210000</v>
      </c>
      <c r="F571" s="293">
        <v>0</v>
      </c>
      <c r="G571" s="294">
        <v>231907.975</v>
      </c>
      <c r="H571" s="294">
        <v>48326.92</v>
      </c>
      <c r="I571" s="295">
        <v>4044.9799999999996</v>
      </c>
      <c r="J571" s="11"/>
      <c r="K571" s="11"/>
      <c r="L571" s="11"/>
      <c r="M571" s="11"/>
    </row>
    <row r="572" spans="1:13" ht="31.5">
      <c r="A572" s="582"/>
      <c r="B572" s="827" t="s">
        <v>784</v>
      </c>
      <c r="C572" s="290">
        <v>905</v>
      </c>
      <c r="D572" s="291">
        <v>909</v>
      </c>
      <c r="E572" s="292">
        <v>5210200</v>
      </c>
      <c r="F572" s="293">
        <v>0</v>
      </c>
      <c r="G572" s="294">
        <v>231907.975</v>
      </c>
      <c r="H572" s="294">
        <v>48326.92</v>
      </c>
      <c r="I572" s="295">
        <v>4044.9799999999996</v>
      </c>
      <c r="J572" s="11"/>
      <c r="K572" s="11"/>
      <c r="L572" s="11"/>
      <c r="M572" s="11"/>
    </row>
    <row r="573" spans="1:13" ht="94.5">
      <c r="A573" s="582"/>
      <c r="B573" s="827" t="s">
        <v>132</v>
      </c>
      <c r="C573" s="290">
        <v>905</v>
      </c>
      <c r="D573" s="291">
        <v>909</v>
      </c>
      <c r="E573" s="292">
        <v>5210207</v>
      </c>
      <c r="F573" s="293">
        <v>0</v>
      </c>
      <c r="G573" s="294">
        <v>81560.00000000001</v>
      </c>
      <c r="H573" s="294">
        <v>48326.92</v>
      </c>
      <c r="I573" s="295">
        <v>4044.9799999999996</v>
      </c>
      <c r="J573" s="11"/>
      <c r="K573" s="11"/>
      <c r="L573" s="11"/>
      <c r="M573" s="11"/>
    </row>
    <row r="574" spans="1:13" ht="15.75">
      <c r="A574" s="582"/>
      <c r="B574" s="827" t="s">
        <v>709</v>
      </c>
      <c r="C574" s="290">
        <v>905</v>
      </c>
      <c r="D574" s="291">
        <v>909</v>
      </c>
      <c r="E574" s="292">
        <v>5210207</v>
      </c>
      <c r="F574" s="293" t="s">
        <v>760</v>
      </c>
      <c r="G574" s="294">
        <v>62824.996</v>
      </c>
      <c r="H574" s="294">
        <v>48326.92</v>
      </c>
      <c r="I574" s="295">
        <v>0</v>
      </c>
      <c r="J574" s="11"/>
      <c r="K574" s="11"/>
      <c r="L574" s="11"/>
      <c r="M574" s="11"/>
    </row>
    <row r="575" spans="1:13" ht="31.5">
      <c r="A575" s="582"/>
      <c r="B575" s="827" t="s">
        <v>711</v>
      </c>
      <c r="C575" s="290">
        <v>905</v>
      </c>
      <c r="D575" s="291">
        <v>909</v>
      </c>
      <c r="E575" s="292">
        <v>5210207</v>
      </c>
      <c r="F575" s="293" t="s">
        <v>761</v>
      </c>
      <c r="G575" s="294">
        <v>2109.8</v>
      </c>
      <c r="H575" s="294">
        <v>0</v>
      </c>
      <c r="I575" s="295">
        <v>0</v>
      </c>
      <c r="J575" s="11"/>
      <c r="K575" s="11"/>
      <c r="L575" s="11"/>
      <c r="M575" s="11"/>
    </row>
    <row r="576" spans="1:13" ht="31.5">
      <c r="A576" s="582"/>
      <c r="B576" s="827" t="s">
        <v>704</v>
      </c>
      <c r="C576" s="290">
        <v>905</v>
      </c>
      <c r="D576" s="291">
        <v>909</v>
      </c>
      <c r="E576" s="292">
        <v>5210207</v>
      </c>
      <c r="F576" s="293" t="s">
        <v>705</v>
      </c>
      <c r="G576" s="294">
        <v>16625.203999999998</v>
      </c>
      <c r="H576" s="294">
        <v>0</v>
      </c>
      <c r="I576" s="295">
        <v>4044.9799999999996</v>
      </c>
      <c r="J576" s="11"/>
      <c r="K576" s="11"/>
      <c r="L576" s="11"/>
      <c r="M576" s="11"/>
    </row>
    <row r="577" spans="1:13" ht="63">
      <c r="A577" s="582"/>
      <c r="B577" s="827" t="s">
        <v>781</v>
      </c>
      <c r="C577" s="290">
        <v>905</v>
      </c>
      <c r="D577" s="291">
        <v>909</v>
      </c>
      <c r="E577" s="292">
        <v>5210216</v>
      </c>
      <c r="F577" s="293">
        <v>0</v>
      </c>
      <c r="G577" s="294">
        <v>150347.97499999998</v>
      </c>
      <c r="H577" s="294">
        <v>0</v>
      </c>
      <c r="I577" s="295">
        <v>0</v>
      </c>
      <c r="J577" s="11"/>
      <c r="K577" s="11"/>
      <c r="L577" s="11"/>
      <c r="M577" s="11"/>
    </row>
    <row r="578" spans="1:13" ht="63">
      <c r="A578" s="582"/>
      <c r="B578" s="827" t="s">
        <v>786</v>
      </c>
      <c r="C578" s="290">
        <v>905</v>
      </c>
      <c r="D578" s="291">
        <v>909</v>
      </c>
      <c r="E578" s="292">
        <v>5210216</v>
      </c>
      <c r="F578" s="293" t="s">
        <v>787</v>
      </c>
      <c r="G578" s="294">
        <v>150347.97499999998</v>
      </c>
      <c r="H578" s="294">
        <v>0</v>
      </c>
      <c r="I578" s="295">
        <v>0</v>
      </c>
      <c r="J578" s="11"/>
      <c r="K578" s="11"/>
      <c r="L578" s="11"/>
      <c r="M578" s="11"/>
    </row>
    <row r="579" spans="1:13" ht="15.75">
      <c r="A579" s="582"/>
      <c r="B579" s="827" t="s">
        <v>746</v>
      </c>
      <c r="C579" s="290">
        <v>905</v>
      </c>
      <c r="D579" s="291">
        <v>909</v>
      </c>
      <c r="E579" s="292">
        <v>7950000</v>
      </c>
      <c r="F579" s="293">
        <v>0</v>
      </c>
      <c r="G579" s="294">
        <v>12464.83091</v>
      </c>
      <c r="H579" s="294">
        <v>0</v>
      </c>
      <c r="I579" s="295">
        <v>0</v>
      </c>
      <c r="J579" s="11"/>
      <c r="K579" s="11"/>
      <c r="L579" s="11"/>
      <c r="M579" s="11"/>
    </row>
    <row r="580" spans="1:13" ht="15.75">
      <c r="A580" s="582"/>
      <c r="B580" s="827" t="s">
        <v>746</v>
      </c>
      <c r="C580" s="290">
        <v>905</v>
      </c>
      <c r="D580" s="291">
        <v>909</v>
      </c>
      <c r="E580" s="292">
        <v>7950000</v>
      </c>
      <c r="F580" s="293">
        <v>0</v>
      </c>
      <c r="G580" s="294">
        <v>12464.83091</v>
      </c>
      <c r="H580" s="294">
        <v>0</v>
      </c>
      <c r="I580" s="295">
        <v>0</v>
      </c>
      <c r="J580" s="11"/>
      <c r="K580" s="11"/>
      <c r="L580" s="11"/>
      <c r="M580" s="11"/>
    </row>
    <row r="581" spans="1:13" ht="94.5">
      <c r="A581" s="582"/>
      <c r="B581" s="827" t="s">
        <v>749</v>
      </c>
      <c r="C581" s="290">
        <v>905</v>
      </c>
      <c r="D581" s="291">
        <v>909</v>
      </c>
      <c r="E581" s="292">
        <v>7950009</v>
      </c>
      <c r="F581" s="293">
        <v>0</v>
      </c>
      <c r="G581" s="294">
        <v>449.78514</v>
      </c>
      <c r="H581" s="294">
        <v>0</v>
      </c>
      <c r="I581" s="295">
        <v>0</v>
      </c>
      <c r="J581" s="11"/>
      <c r="K581" s="11"/>
      <c r="L581" s="11"/>
      <c r="M581" s="11"/>
    </row>
    <row r="582" spans="1:13" ht="31.5">
      <c r="A582" s="582"/>
      <c r="B582" s="827" t="s">
        <v>788</v>
      </c>
      <c r="C582" s="290">
        <v>905</v>
      </c>
      <c r="D582" s="291">
        <v>909</v>
      </c>
      <c r="E582" s="292">
        <v>7950009</v>
      </c>
      <c r="F582" s="293" t="s">
        <v>789</v>
      </c>
      <c r="G582" s="294">
        <v>449.78514</v>
      </c>
      <c r="H582" s="294">
        <v>0</v>
      </c>
      <c r="I582" s="295">
        <v>0</v>
      </c>
      <c r="J582" s="11"/>
      <c r="K582" s="11"/>
      <c r="L582" s="11"/>
      <c r="M582" s="11"/>
    </row>
    <row r="583" spans="1:13" ht="126">
      <c r="A583" s="582"/>
      <c r="B583" s="827" t="s">
        <v>12</v>
      </c>
      <c r="C583" s="290">
        <v>905</v>
      </c>
      <c r="D583" s="291">
        <v>909</v>
      </c>
      <c r="E583" s="292">
        <v>7950026</v>
      </c>
      <c r="F583" s="293">
        <v>0</v>
      </c>
      <c r="G583" s="294">
        <v>3420</v>
      </c>
      <c r="H583" s="294">
        <v>0</v>
      </c>
      <c r="I583" s="295">
        <v>0</v>
      </c>
      <c r="J583" s="11"/>
      <c r="K583" s="11"/>
      <c r="L583" s="11"/>
      <c r="M583" s="11"/>
    </row>
    <row r="584" spans="1:13" ht="31.5">
      <c r="A584" s="582"/>
      <c r="B584" s="827" t="s">
        <v>704</v>
      </c>
      <c r="C584" s="290">
        <v>905</v>
      </c>
      <c r="D584" s="291">
        <v>909</v>
      </c>
      <c r="E584" s="292">
        <v>7950026</v>
      </c>
      <c r="F584" s="293" t="s">
        <v>705</v>
      </c>
      <c r="G584" s="294">
        <v>80</v>
      </c>
      <c r="H584" s="294">
        <v>0</v>
      </c>
      <c r="I584" s="295">
        <v>0</v>
      </c>
      <c r="J584" s="11"/>
      <c r="K584" s="11"/>
      <c r="L584" s="11"/>
      <c r="M584" s="11"/>
    </row>
    <row r="585" spans="1:13" ht="31.5">
      <c r="A585" s="582"/>
      <c r="B585" s="827" t="s">
        <v>788</v>
      </c>
      <c r="C585" s="290">
        <v>905</v>
      </c>
      <c r="D585" s="291">
        <v>909</v>
      </c>
      <c r="E585" s="292">
        <v>7950026</v>
      </c>
      <c r="F585" s="293" t="s">
        <v>789</v>
      </c>
      <c r="G585" s="294">
        <v>3340</v>
      </c>
      <c r="H585" s="294">
        <v>0</v>
      </c>
      <c r="I585" s="295">
        <v>0</v>
      </c>
      <c r="J585" s="11"/>
      <c r="K585" s="11"/>
      <c r="L585" s="11"/>
      <c r="M585" s="11"/>
    </row>
    <row r="586" spans="1:13" ht="94.5">
      <c r="A586" s="582"/>
      <c r="B586" s="827" t="s">
        <v>446</v>
      </c>
      <c r="C586" s="290">
        <v>905</v>
      </c>
      <c r="D586" s="291">
        <v>909</v>
      </c>
      <c r="E586" s="292">
        <v>7950027</v>
      </c>
      <c r="F586" s="293">
        <v>0</v>
      </c>
      <c r="G586" s="294">
        <v>1181.93984</v>
      </c>
      <c r="H586" s="294">
        <v>0</v>
      </c>
      <c r="I586" s="295">
        <v>0</v>
      </c>
      <c r="J586" s="11"/>
      <c r="K586" s="11"/>
      <c r="L586" s="11"/>
      <c r="M586" s="11"/>
    </row>
    <row r="587" spans="1:13" ht="31.5">
      <c r="A587" s="582"/>
      <c r="B587" s="827" t="s">
        <v>788</v>
      </c>
      <c r="C587" s="290">
        <v>905</v>
      </c>
      <c r="D587" s="291">
        <v>909</v>
      </c>
      <c r="E587" s="292">
        <v>7950027</v>
      </c>
      <c r="F587" s="293" t="s">
        <v>789</v>
      </c>
      <c r="G587" s="294">
        <v>1181.93984</v>
      </c>
      <c r="H587" s="294">
        <v>0</v>
      </c>
      <c r="I587" s="295">
        <v>0</v>
      </c>
      <c r="J587" s="11"/>
      <c r="K587" s="11"/>
      <c r="L587" s="11"/>
      <c r="M587" s="11"/>
    </row>
    <row r="588" spans="1:13" ht="110.25">
      <c r="A588" s="582"/>
      <c r="B588" s="827" t="s">
        <v>133</v>
      </c>
      <c r="C588" s="290">
        <v>905</v>
      </c>
      <c r="D588" s="291">
        <v>909</v>
      </c>
      <c r="E588" s="292">
        <v>7950045</v>
      </c>
      <c r="F588" s="293">
        <v>0</v>
      </c>
      <c r="G588" s="294">
        <v>6381.94262</v>
      </c>
      <c r="H588" s="294">
        <v>0</v>
      </c>
      <c r="I588" s="295">
        <v>0</v>
      </c>
      <c r="J588" s="11"/>
      <c r="K588" s="11"/>
      <c r="L588" s="11"/>
      <c r="M588" s="11"/>
    </row>
    <row r="589" spans="1:13" ht="31.5">
      <c r="A589" s="582"/>
      <c r="B589" s="827" t="s">
        <v>788</v>
      </c>
      <c r="C589" s="290">
        <v>905</v>
      </c>
      <c r="D589" s="291">
        <v>909</v>
      </c>
      <c r="E589" s="292">
        <v>7950045</v>
      </c>
      <c r="F589" s="293" t="s">
        <v>789</v>
      </c>
      <c r="G589" s="294">
        <v>6381.94262</v>
      </c>
      <c r="H589" s="294">
        <v>0</v>
      </c>
      <c r="I589" s="295">
        <v>0</v>
      </c>
      <c r="J589" s="11"/>
      <c r="K589" s="11"/>
      <c r="L589" s="11"/>
      <c r="M589" s="11"/>
    </row>
    <row r="590" spans="1:13" ht="63">
      <c r="A590" s="582"/>
      <c r="B590" s="827" t="s">
        <v>452</v>
      </c>
      <c r="C590" s="290">
        <v>905</v>
      </c>
      <c r="D590" s="291">
        <v>909</v>
      </c>
      <c r="E590" s="292">
        <v>7950057</v>
      </c>
      <c r="F590" s="293">
        <v>0</v>
      </c>
      <c r="G590" s="294">
        <v>1031.16331</v>
      </c>
      <c r="H590" s="294">
        <v>0</v>
      </c>
      <c r="I590" s="295">
        <v>0</v>
      </c>
      <c r="J590" s="11"/>
      <c r="K590" s="11"/>
      <c r="L590" s="11"/>
      <c r="M590" s="11"/>
    </row>
    <row r="591" spans="1:13" ht="31.5">
      <c r="A591" s="582"/>
      <c r="B591" s="827" t="s">
        <v>788</v>
      </c>
      <c r="C591" s="290">
        <v>905</v>
      </c>
      <c r="D591" s="291">
        <v>909</v>
      </c>
      <c r="E591" s="292">
        <v>7950057</v>
      </c>
      <c r="F591" s="293" t="s">
        <v>789</v>
      </c>
      <c r="G591" s="294">
        <v>1031.16331</v>
      </c>
      <c r="H591" s="294">
        <v>0</v>
      </c>
      <c r="I591" s="295">
        <v>0</v>
      </c>
      <c r="J591" s="11"/>
      <c r="K591" s="11"/>
      <c r="L591" s="11"/>
      <c r="M591" s="11"/>
    </row>
    <row r="592" spans="1:13" ht="15.75">
      <c r="A592" s="582"/>
      <c r="B592" s="827" t="s">
        <v>268</v>
      </c>
      <c r="C592" s="290">
        <v>905</v>
      </c>
      <c r="D592" s="291">
        <v>1001</v>
      </c>
      <c r="E592" s="292">
        <v>0</v>
      </c>
      <c r="F592" s="293">
        <v>0</v>
      </c>
      <c r="G592" s="294">
        <v>7524.2</v>
      </c>
      <c r="H592" s="294">
        <v>0</v>
      </c>
      <c r="I592" s="295">
        <v>0</v>
      </c>
      <c r="J592" s="11"/>
      <c r="K592" s="11"/>
      <c r="L592" s="11"/>
      <c r="M592" s="11"/>
    </row>
    <row r="593" spans="1:13" ht="31.5">
      <c r="A593" s="582"/>
      <c r="B593" s="827" t="s">
        <v>733</v>
      </c>
      <c r="C593" s="290">
        <v>905</v>
      </c>
      <c r="D593" s="291">
        <v>1001</v>
      </c>
      <c r="E593" s="292">
        <v>4910000</v>
      </c>
      <c r="F593" s="293">
        <v>0</v>
      </c>
      <c r="G593" s="294">
        <v>7524.2</v>
      </c>
      <c r="H593" s="294">
        <v>0</v>
      </c>
      <c r="I593" s="295">
        <v>0</v>
      </c>
      <c r="J593" s="11"/>
      <c r="K593" s="11"/>
      <c r="L593" s="11"/>
      <c r="M593" s="11"/>
    </row>
    <row r="594" spans="1:13" ht="47.25">
      <c r="A594" s="582"/>
      <c r="B594" s="827" t="s">
        <v>734</v>
      </c>
      <c r="C594" s="290">
        <v>905</v>
      </c>
      <c r="D594" s="291">
        <v>1001</v>
      </c>
      <c r="E594" s="292">
        <v>4910100</v>
      </c>
      <c r="F594" s="293">
        <v>0</v>
      </c>
      <c r="G594" s="294">
        <v>7524.2</v>
      </c>
      <c r="H594" s="294">
        <v>0</v>
      </c>
      <c r="I594" s="295">
        <v>0</v>
      </c>
      <c r="J594" s="11"/>
      <c r="K594" s="11"/>
      <c r="L594" s="11"/>
      <c r="M594" s="11"/>
    </row>
    <row r="595" spans="1:13" ht="47.25">
      <c r="A595" s="582"/>
      <c r="B595" s="827" t="s">
        <v>421</v>
      </c>
      <c r="C595" s="290">
        <v>905</v>
      </c>
      <c r="D595" s="291">
        <v>1001</v>
      </c>
      <c r="E595" s="292">
        <v>4910100</v>
      </c>
      <c r="F595" s="293" t="s">
        <v>422</v>
      </c>
      <c r="G595" s="294">
        <v>7413</v>
      </c>
      <c r="H595" s="294">
        <v>0</v>
      </c>
      <c r="I595" s="295">
        <v>0</v>
      </c>
      <c r="J595" s="11"/>
      <c r="K595" s="11"/>
      <c r="L595" s="11"/>
      <c r="M595" s="11"/>
    </row>
    <row r="596" spans="1:13" ht="15.75">
      <c r="A596" s="582"/>
      <c r="B596" s="827" t="s">
        <v>134</v>
      </c>
      <c r="C596" s="290">
        <v>905</v>
      </c>
      <c r="D596" s="291">
        <v>1001</v>
      </c>
      <c r="E596" s="292">
        <v>4910100</v>
      </c>
      <c r="F596" s="293" t="s">
        <v>135</v>
      </c>
      <c r="G596" s="294">
        <v>111.2</v>
      </c>
      <c r="H596" s="294">
        <v>0</v>
      </c>
      <c r="I596" s="295">
        <v>0</v>
      </c>
      <c r="J596" s="11"/>
      <c r="K596" s="11"/>
      <c r="L596" s="11"/>
      <c r="M596" s="11"/>
    </row>
    <row r="597" spans="1:13" ht="15.75">
      <c r="A597" s="582"/>
      <c r="B597" s="827" t="s">
        <v>269</v>
      </c>
      <c r="C597" s="290">
        <v>905</v>
      </c>
      <c r="D597" s="291">
        <v>1002</v>
      </c>
      <c r="E597" s="292">
        <v>0</v>
      </c>
      <c r="F597" s="293">
        <v>0</v>
      </c>
      <c r="G597" s="294">
        <v>80762.53666000001</v>
      </c>
      <c r="H597" s="294">
        <v>47365.394</v>
      </c>
      <c r="I597" s="295">
        <v>1596.3200000000002</v>
      </c>
      <c r="J597" s="11"/>
      <c r="K597" s="11"/>
      <c r="L597" s="11"/>
      <c r="M597" s="11"/>
    </row>
    <row r="598" spans="1:13" ht="15.75">
      <c r="A598" s="582"/>
      <c r="B598" s="827" t="s">
        <v>136</v>
      </c>
      <c r="C598" s="290">
        <v>905</v>
      </c>
      <c r="D598" s="291">
        <v>1002</v>
      </c>
      <c r="E598" s="292">
        <v>5000000</v>
      </c>
      <c r="F598" s="293">
        <v>0</v>
      </c>
      <c r="G598" s="294">
        <v>6294.3</v>
      </c>
      <c r="H598" s="294">
        <v>0</v>
      </c>
      <c r="I598" s="295">
        <v>0</v>
      </c>
      <c r="J598" s="11"/>
      <c r="K598" s="11"/>
      <c r="L598" s="11"/>
      <c r="M598" s="11"/>
    </row>
    <row r="599" spans="1:13" ht="15.75">
      <c r="A599" s="582"/>
      <c r="B599" s="827" t="s">
        <v>136</v>
      </c>
      <c r="C599" s="290">
        <v>905</v>
      </c>
      <c r="D599" s="291">
        <v>1002</v>
      </c>
      <c r="E599" s="292">
        <v>5000000</v>
      </c>
      <c r="F599" s="293">
        <v>0</v>
      </c>
      <c r="G599" s="294">
        <v>6294.3</v>
      </c>
      <c r="H599" s="294">
        <v>0</v>
      </c>
      <c r="I599" s="295">
        <v>0</v>
      </c>
      <c r="J599" s="11"/>
      <c r="K599" s="11"/>
      <c r="L599" s="11"/>
      <c r="M599" s="11"/>
    </row>
    <row r="600" spans="1:13" ht="47.25">
      <c r="A600" s="582"/>
      <c r="B600" s="827" t="s">
        <v>137</v>
      </c>
      <c r="C600" s="290">
        <v>905</v>
      </c>
      <c r="D600" s="291">
        <v>1002</v>
      </c>
      <c r="E600" s="292">
        <v>5000001</v>
      </c>
      <c r="F600" s="293">
        <v>0</v>
      </c>
      <c r="G600" s="294">
        <v>6294.3</v>
      </c>
      <c r="H600" s="294">
        <v>0</v>
      </c>
      <c r="I600" s="295">
        <v>0</v>
      </c>
      <c r="J600" s="11"/>
      <c r="K600" s="11"/>
      <c r="L600" s="11"/>
      <c r="M600" s="11"/>
    </row>
    <row r="601" spans="1:13" ht="31.5">
      <c r="A601" s="582"/>
      <c r="B601" s="827" t="s">
        <v>790</v>
      </c>
      <c r="C601" s="290">
        <v>905</v>
      </c>
      <c r="D601" s="291">
        <v>1002</v>
      </c>
      <c r="E601" s="292">
        <v>5000001</v>
      </c>
      <c r="F601" s="293" t="s">
        <v>791</v>
      </c>
      <c r="G601" s="294">
        <v>6294.3</v>
      </c>
      <c r="H601" s="294">
        <v>0</v>
      </c>
      <c r="I601" s="295">
        <v>0</v>
      </c>
      <c r="J601" s="11"/>
      <c r="K601" s="11"/>
      <c r="L601" s="11"/>
      <c r="M601" s="11"/>
    </row>
    <row r="602" spans="1:13" ht="31.5">
      <c r="A602" s="582"/>
      <c r="B602" s="827" t="s">
        <v>138</v>
      </c>
      <c r="C602" s="290">
        <v>905</v>
      </c>
      <c r="D602" s="291">
        <v>1002</v>
      </c>
      <c r="E602" s="292">
        <v>5070000</v>
      </c>
      <c r="F602" s="293">
        <v>0</v>
      </c>
      <c r="G602" s="294">
        <v>1648.33666</v>
      </c>
      <c r="H602" s="294">
        <v>722.65</v>
      </c>
      <c r="I602" s="295">
        <v>0</v>
      </c>
      <c r="J602" s="11"/>
      <c r="K602" s="11"/>
      <c r="L602" s="11"/>
      <c r="M602" s="11"/>
    </row>
    <row r="603" spans="1:13" ht="31.5">
      <c r="A603" s="582"/>
      <c r="B603" s="827" t="s">
        <v>744</v>
      </c>
      <c r="C603" s="290">
        <v>905</v>
      </c>
      <c r="D603" s="291">
        <v>1002</v>
      </c>
      <c r="E603" s="292">
        <v>5079900</v>
      </c>
      <c r="F603" s="293">
        <v>0</v>
      </c>
      <c r="G603" s="294">
        <v>1648.33666</v>
      </c>
      <c r="H603" s="294">
        <v>722.65</v>
      </c>
      <c r="I603" s="295">
        <v>0</v>
      </c>
      <c r="J603" s="11"/>
      <c r="K603" s="11"/>
      <c r="L603" s="11"/>
      <c r="M603" s="11"/>
    </row>
    <row r="604" spans="1:13" ht="63">
      <c r="A604" s="582"/>
      <c r="B604" s="827" t="s">
        <v>139</v>
      </c>
      <c r="C604" s="290">
        <v>905</v>
      </c>
      <c r="D604" s="291">
        <v>1002</v>
      </c>
      <c r="E604" s="292">
        <v>5079901</v>
      </c>
      <c r="F604" s="293">
        <v>0</v>
      </c>
      <c r="G604" s="294">
        <v>1648.33666</v>
      </c>
      <c r="H604" s="294">
        <v>722.65</v>
      </c>
      <c r="I604" s="295">
        <v>0</v>
      </c>
      <c r="J604" s="11"/>
      <c r="K604" s="11"/>
      <c r="L604" s="11"/>
      <c r="M604" s="11"/>
    </row>
    <row r="605" spans="1:13" ht="15.75">
      <c r="A605" s="582"/>
      <c r="B605" s="827" t="s">
        <v>709</v>
      </c>
      <c r="C605" s="290">
        <v>905</v>
      </c>
      <c r="D605" s="291">
        <v>1002</v>
      </c>
      <c r="E605" s="292">
        <v>5079901</v>
      </c>
      <c r="F605" s="293" t="s">
        <v>760</v>
      </c>
      <c r="G605" s="294">
        <v>969.8</v>
      </c>
      <c r="H605" s="294">
        <v>722.65</v>
      </c>
      <c r="I605" s="295">
        <v>0</v>
      </c>
      <c r="J605" s="11"/>
      <c r="K605" s="11"/>
      <c r="L605" s="11"/>
      <c r="M605" s="11"/>
    </row>
    <row r="606" spans="1:13" ht="31.5">
      <c r="A606" s="582"/>
      <c r="B606" s="827" t="s">
        <v>704</v>
      </c>
      <c r="C606" s="290">
        <v>905</v>
      </c>
      <c r="D606" s="291">
        <v>1002</v>
      </c>
      <c r="E606" s="292">
        <v>5079901</v>
      </c>
      <c r="F606" s="293" t="s">
        <v>705</v>
      </c>
      <c r="G606" s="294">
        <v>678.53666</v>
      </c>
      <c r="H606" s="294">
        <v>0</v>
      </c>
      <c r="I606" s="295">
        <v>0</v>
      </c>
      <c r="J606" s="11"/>
      <c r="K606" s="11"/>
      <c r="L606" s="11"/>
      <c r="M606" s="11"/>
    </row>
    <row r="607" spans="1:13" ht="47.25">
      <c r="A607" s="582"/>
      <c r="B607" s="827" t="s">
        <v>783</v>
      </c>
      <c r="C607" s="290">
        <v>905</v>
      </c>
      <c r="D607" s="291">
        <v>1002</v>
      </c>
      <c r="E607" s="292">
        <v>5210000</v>
      </c>
      <c r="F607" s="293">
        <v>0</v>
      </c>
      <c r="G607" s="294">
        <v>72819.90000000001</v>
      </c>
      <c r="H607" s="294">
        <v>46642.744</v>
      </c>
      <c r="I607" s="295">
        <v>1596.3200000000002</v>
      </c>
      <c r="J607" s="11"/>
      <c r="K607" s="11"/>
      <c r="L607" s="11"/>
      <c r="M607" s="11"/>
    </row>
    <row r="608" spans="1:13" ht="31.5">
      <c r="A608" s="582"/>
      <c r="B608" s="827" t="s">
        <v>784</v>
      </c>
      <c r="C608" s="290">
        <v>905</v>
      </c>
      <c r="D608" s="291">
        <v>1002</v>
      </c>
      <c r="E608" s="292">
        <v>5210200</v>
      </c>
      <c r="F608" s="293">
        <v>0</v>
      </c>
      <c r="G608" s="294">
        <v>72819.90000000001</v>
      </c>
      <c r="H608" s="294">
        <v>46642.744</v>
      </c>
      <c r="I608" s="295">
        <v>1596.3200000000002</v>
      </c>
      <c r="J608" s="11"/>
      <c r="K608" s="11"/>
      <c r="L608" s="11"/>
      <c r="M608" s="11"/>
    </row>
    <row r="609" spans="1:13" ht="63">
      <c r="A609" s="582"/>
      <c r="B609" s="827" t="s">
        <v>778</v>
      </c>
      <c r="C609" s="290">
        <v>905</v>
      </c>
      <c r="D609" s="291">
        <v>1002</v>
      </c>
      <c r="E609" s="292">
        <v>5210204</v>
      </c>
      <c r="F609" s="293">
        <v>0</v>
      </c>
      <c r="G609" s="294">
        <v>70892</v>
      </c>
      <c r="H609" s="294">
        <v>45736.784</v>
      </c>
      <c r="I609" s="295">
        <v>1596.3200000000002</v>
      </c>
      <c r="J609" s="11"/>
      <c r="K609" s="11"/>
      <c r="L609" s="11"/>
      <c r="M609" s="11"/>
    </row>
    <row r="610" spans="1:13" ht="15.75">
      <c r="A610" s="582"/>
      <c r="B610" s="827" t="s">
        <v>709</v>
      </c>
      <c r="C610" s="290">
        <v>905</v>
      </c>
      <c r="D610" s="291">
        <v>1002</v>
      </c>
      <c r="E610" s="292">
        <v>5210204</v>
      </c>
      <c r="F610" s="293" t="s">
        <v>760</v>
      </c>
      <c r="G610" s="294">
        <v>59431.320999999996</v>
      </c>
      <c r="H610" s="294">
        <v>45736.784</v>
      </c>
      <c r="I610" s="295">
        <v>0</v>
      </c>
      <c r="J610" s="11"/>
      <c r="K610" s="11"/>
      <c r="L610" s="11"/>
      <c r="M610" s="11"/>
    </row>
    <row r="611" spans="1:13" ht="31.5">
      <c r="A611" s="582"/>
      <c r="B611" s="827" t="s">
        <v>711</v>
      </c>
      <c r="C611" s="290">
        <v>905</v>
      </c>
      <c r="D611" s="291">
        <v>1002</v>
      </c>
      <c r="E611" s="292">
        <v>5210204</v>
      </c>
      <c r="F611" s="293" t="s">
        <v>761</v>
      </c>
      <c r="G611" s="294">
        <v>3691.62</v>
      </c>
      <c r="H611" s="294">
        <v>0</v>
      </c>
      <c r="I611" s="295">
        <v>0</v>
      </c>
      <c r="J611" s="11"/>
      <c r="K611" s="11"/>
      <c r="L611" s="11"/>
      <c r="M611" s="11"/>
    </row>
    <row r="612" spans="1:13" ht="31.5">
      <c r="A612" s="582"/>
      <c r="B612" s="827" t="s">
        <v>704</v>
      </c>
      <c r="C612" s="290">
        <v>905</v>
      </c>
      <c r="D612" s="291">
        <v>1002</v>
      </c>
      <c r="E612" s="292">
        <v>5210204</v>
      </c>
      <c r="F612" s="293" t="s">
        <v>705</v>
      </c>
      <c r="G612" s="294">
        <v>7647.059</v>
      </c>
      <c r="H612" s="294">
        <v>0</v>
      </c>
      <c r="I612" s="295">
        <v>1596.3200000000002</v>
      </c>
      <c r="J612" s="11"/>
      <c r="K612" s="11"/>
      <c r="L612" s="11"/>
      <c r="M612" s="11"/>
    </row>
    <row r="613" spans="1:13" ht="31.5">
      <c r="A613" s="582"/>
      <c r="B613" s="827" t="s">
        <v>423</v>
      </c>
      <c r="C613" s="290">
        <v>905</v>
      </c>
      <c r="D613" s="291">
        <v>1002</v>
      </c>
      <c r="E613" s="292">
        <v>5210204</v>
      </c>
      <c r="F613" s="293" t="s">
        <v>424</v>
      </c>
      <c r="G613" s="294">
        <v>72</v>
      </c>
      <c r="H613" s="294">
        <v>0</v>
      </c>
      <c r="I613" s="295">
        <v>0</v>
      </c>
      <c r="J613" s="11"/>
      <c r="K613" s="11"/>
      <c r="L613" s="11"/>
      <c r="M613" s="11"/>
    </row>
    <row r="614" spans="1:13" ht="31.5">
      <c r="A614" s="582"/>
      <c r="B614" s="827" t="s">
        <v>713</v>
      </c>
      <c r="C614" s="290">
        <v>905</v>
      </c>
      <c r="D614" s="291">
        <v>1002</v>
      </c>
      <c r="E614" s="292">
        <v>5210204</v>
      </c>
      <c r="F614" s="293" t="s">
        <v>714</v>
      </c>
      <c r="G614" s="294">
        <v>50</v>
      </c>
      <c r="H614" s="294">
        <v>0</v>
      </c>
      <c r="I614" s="295">
        <v>0</v>
      </c>
      <c r="J614" s="11"/>
      <c r="K614" s="11"/>
      <c r="L614" s="11"/>
      <c r="M614" s="11"/>
    </row>
    <row r="615" spans="1:13" ht="110.25">
      <c r="A615" s="582"/>
      <c r="B615" s="827" t="s">
        <v>898</v>
      </c>
      <c r="C615" s="290">
        <v>905</v>
      </c>
      <c r="D615" s="291">
        <v>1002</v>
      </c>
      <c r="E615" s="292">
        <v>5210205</v>
      </c>
      <c r="F615" s="293">
        <v>0</v>
      </c>
      <c r="G615" s="294">
        <v>1927.9</v>
      </c>
      <c r="H615" s="294">
        <v>905.96</v>
      </c>
      <c r="I615" s="295">
        <v>0</v>
      </c>
      <c r="J615" s="11"/>
      <c r="K615" s="11"/>
      <c r="L615" s="11"/>
      <c r="M615" s="11"/>
    </row>
    <row r="616" spans="1:13" ht="15.75">
      <c r="A616" s="582"/>
      <c r="B616" s="827" t="s">
        <v>709</v>
      </c>
      <c r="C616" s="290">
        <v>905</v>
      </c>
      <c r="D616" s="291">
        <v>1002</v>
      </c>
      <c r="E616" s="292">
        <v>5210205</v>
      </c>
      <c r="F616" s="293" t="s">
        <v>760</v>
      </c>
      <c r="G616" s="294">
        <v>1248.76</v>
      </c>
      <c r="H616" s="294">
        <v>905.96</v>
      </c>
      <c r="I616" s="295">
        <v>0</v>
      </c>
      <c r="J616" s="11"/>
      <c r="K616" s="11"/>
      <c r="L616" s="11"/>
      <c r="M616" s="11"/>
    </row>
    <row r="617" spans="1:13" ht="31.5">
      <c r="A617" s="582"/>
      <c r="B617" s="827" t="s">
        <v>711</v>
      </c>
      <c r="C617" s="290">
        <v>905</v>
      </c>
      <c r="D617" s="291">
        <v>1002</v>
      </c>
      <c r="E617" s="292">
        <v>5210205</v>
      </c>
      <c r="F617" s="293" t="s">
        <v>761</v>
      </c>
      <c r="G617" s="294">
        <v>90</v>
      </c>
      <c r="H617" s="294">
        <v>0</v>
      </c>
      <c r="I617" s="295">
        <v>0</v>
      </c>
      <c r="J617" s="11"/>
      <c r="K617" s="11"/>
      <c r="L617" s="11"/>
      <c r="M617" s="11"/>
    </row>
    <row r="618" spans="1:13" ht="31.5">
      <c r="A618" s="582"/>
      <c r="B618" s="827" t="s">
        <v>704</v>
      </c>
      <c r="C618" s="290">
        <v>905</v>
      </c>
      <c r="D618" s="291">
        <v>1002</v>
      </c>
      <c r="E618" s="292">
        <v>5210205</v>
      </c>
      <c r="F618" s="293" t="s">
        <v>705</v>
      </c>
      <c r="G618" s="294">
        <v>589.14</v>
      </c>
      <c r="H618" s="294">
        <v>0</v>
      </c>
      <c r="I618" s="295">
        <v>0</v>
      </c>
      <c r="J618" s="11"/>
      <c r="K618" s="11"/>
      <c r="L618" s="11"/>
      <c r="M618" s="11"/>
    </row>
    <row r="619" spans="1:13" ht="15.75">
      <c r="A619" s="582"/>
      <c r="B619" s="827" t="s">
        <v>270</v>
      </c>
      <c r="C619" s="290">
        <v>905</v>
      </c>
      <c r="D619" s="291">
        <v>1003</v>
      </c>
      <c r="E619" s="292">
        <v>0</v>
      </c>
      <c r="F619" s="293">
        <v>0</v>
      </c>
      <c r="G619" s="294">
        <v>213464.997</v>
      </c>
      <c r="H619" s="294">
        <v>0</v>
      </c>
      <c r="I619" s="295">
        <v>0</v>
      </c>
      <c r="J619" s="11"/>
      <c r="K619" s="11"/>
      <c r="L619" s="11"/>
      <c r="M619" s="11"/>
    </row>
    <row r="620" spans="1:13" ht="15.75">
      <c r="A620" s="582"/>
      <c r="B620" s="827" t="s">
        <v>899</v>
      </c>
      <c r="C620" s="290">
        <v>905</v>
      </c>
      <c r="D620" s="291">
        <v>1003</v>
      </c>
      <c r="E620" s="292">
        <v>5050000</v>
      </c>
      <c r="F620" s="293">
        <v>0</v>
      </c>
      <c r="G620" s="294">
        <v>106069.997</v>
      </c>
      <c r="H620" s="294">
        <v>0</v>
      </c>
      <c r="I620" s="295">
        <v>0</v>
      </c>
      <c r="J620" s="11"/>
      <c r="K620" s="11"/>
      <c r="L620" s="11"/>
      <c r="M620" s="11"/>
    </row>
    <row r="621" spans="1:13" ht="31.5">
      <c r="A621" s="582"/>
      <c r="B621" s="827" t="s">
        <v>900</v>
      </c>
      <c r="C621" s="290">
        <v>905</v>
      </c>
      <c r="D621" s="291">
        <v>1003</v>
      </c>
      <c r="E621" s="292">
        <v>5052200</v>
      </c>
      <c r="F621" s="293">
        <v>0</v>
      </c>
      <c r="G621" s="294">
        <v>6440.7</v>
      </c>
      <c r="H621" s="294">
        <v>0</v>
      </c>
      <c r="I621" s="295">
        <v>0</v>
      </c>
      <c r="J621" s="11"/>
      <c r="K621" s="11"/>
      <c r="L621" s="11"/>
      <c r="M621" s="11"/>
    </row>
    <row r="622" spans="1:13" ht="47.25">
      <c r="A622" s="582"/>
      <c r="B622" s="827" t="s">
        <v>901</v>
      </c>
      <c r="C622" s="290">
        <v>905</v>
      </c>
      <c r="D622" s="291">
        <v>1003</v>
      </c>
      <c r="E622" s="292">
        <v>5052205</v>
      </c>
      <c r="F622" s="293">
        <v>0</v>
      </c>
      <c r="G622" s="294">
        <v>6440.7</v>
      </c>
      <c r="H622" s="294">
        <v>0</v>
      </c>
      <c r="I622" s="295">
        <v>0</v>
      </c>
      <c r="J622" s="11"/>
      <c r="K622" s="11"/>
      <c r="L622" s="11"/>
      <c r="M622" s="11"/>
    </row>
    <row r="623" spans="1:13" ht="47.25">
      <c r="A623" s="582"/>
      <c r="B623" s="827" t="s">
        <v>421</v>
      </c>
      <c r="C623" s="290">
        <v>905</v>
      </c>
      <c r="D623" s="291">
        <v>1003</v>
      </c>
      <c r="E623" s="292">
        <v>5052205</v>
      </c>
      <c r="F623" s="293" t="s">
        <v>422</v>
      </c>
      <c r="G623" s="294">
        <v>6440.7</v>
      </c>
      <c r="H623" s="294">
        <v>0</v>
      </c>
      <c r="I623" s="295">
        <v>0</v>
      </c>
      <c r="J623" s="11"/>
      <c r="K623" s="11"/>
      <c r="L623" s="11"/>
      <c r="M623" s="11"/>
    </row>
    <row r="624" spans="1:13" ht="78.75">
      <c r="A624" s="582"/>
      <c r="B624" s="827" t="s">
        <v>902</v>
      </c>
      <c r="C624" s="290">
        <v>905</v>
      </c>
      <c r="D624" s="291">
        <v>1003</v>
      </c>
      <c r="E624" s="292">
        <v>5054800</v>
      </c>
      <c r="F624" s="293">
        <v>0</v>
      </c>
      <c r="G624" s="294">
        <v>94757.297</v>
      </c>
      <c r="H624" s="294">
        <v>0</v>
      </c>
      <c r="I624" s="295">
        <v>0</v>
      </c>
      <c r="J624" s="11"/>
      <c r="K624" s="11"/>
      <c r="L624" s="11"/>
      <c r="M624" s="11"/>
    </row>
    <row r="625" spans="1:13" ht="47.25">
      <c r="A625" s="582"/>
      <c r="B625" s="827" t="s">
        <v>903</v>
      </c>
      <c r="C625" s="290">
        <v>905</v>
      </c>
      <c r="D625" s="291">
        <v>1003</v>
      </c>
      <c r="E625" s="292">
        <v>5054801</v>
      </c>
      <c r="F625" s="293">
        <v>0</v>
      </c>
      <c r="G625" s="294">
        <v>94757.297</v>
      </c>
      <c r="H625" s="294">
        <v>0</v>
      </c>
      <c r="I625" s="295">
        <v>0</v>
      </c>
      <c r="J625" s="11"/>
      <c r="K625" s="11"/>
      <c r="L625" s="11"/>
      <c r="M625" s="11"/>
    </row>
    <row r="626" spans="1:13" ht="47.25">
      <c r="A626" s="582"/>
      <c r="B626" s="827" t="s">
        <v>421</v>
      </c>
      <c r="C626" s="290">
        <v>905</v>
      </c>
      <c r="D626" s="291">
        <v>1003</v>
      </c>
      <c r="E626" s="292">
        <v>5054801</v>
      </c>
      <c r="F626" s="293" t="s">
        <v>422</v>
      </c>
      <c r="G626" s="294">
        <v>94757.297</v>
      </c>
      <c r="H626" s="294">
        <v>0</v>
      </c>
      <c r="I626" s="295">
        <v>0</v>
      </c>
      <c r="J626" s="11"/>
      <c r="K626" s="11"/>
      <c r="L626" s="11"/>
      <c r="M626" s="11"/>
    </row>
    <row r="627" spans="1:13" ht="31.5">
      <c r="A627" s="582"/>
      <c r="B627" s="827" t="s">
        <v>904</v>
      </c>
      <c r="C627" s="290">
        <v>905</v>
      </c>
      <c r="D627" s="291">
        <v>1003</v>
      </c>
      <c r="E627" s="292">
        <v>5058600</v>
      </c>
      <c r="F627" s="293">
        <v>0</v>
      </c>
      <c r="G627" s="294">
        <v>4872</v>
      </c>
      <c r="H627" s="294">
        <v>0</v>
      </c>
      <c r="I627" s="295">
        <v>0</v>
      </c>
      <c r="J627" s="11"/>
      <c r="K627" s="11"/>
      <c r="L627" s="11"/>
      <c r="M627" s="11"/>
    </row>
    <row r="628" spans="1:13" ht="47.25">
      <c r="A628" s="582"/>
      <c r="B628" s="827" t="s">
        <v>905</v>
      </c>
      <c r="C628" s="290">
        <v>905</v>
      </c>
      <c r="D628" s="291">
        <v>1003</v>
      </c>
      <c r="E628" s="292">
        <v>5058601</v>
      </c>
      <c r="F628" s="293">
        <v>0</v>
      </c>
      <c r="G628" s="294">
        <v>4872</v>
      </c>
      <c r="H628" s="294">
        <v>0</v>
      </c>
      <c r="I628" s="295">
        <v>0</v>
      </c>
      <c r="J628" s="11"/>
      <c r="K628" s="11"/>
      <c r="L628" s="11"/>
      <c r="M628" s="11"/>
    </row>
    <row r="629" spans="1:13" ht="31.5">
      <c r="A629" s="582"/>
      <c r="B629" s="827" t="s">
        <v>704</v>
      </c>
      <c r="C629" s="290">
        <v>905</v>
      </c>
      <c r="D629" s="291">
        <v>1003</v>
      </c>
      <c r="E629" s="292">
        <v>5058601</v>
      </c>
      <c r="F629" s="293" t="s">
        <v>705</v>
      </c>
      <c r="G629" s="294">
        <v>72</v>
      </c>
      <c r="H629" s="294">
        <v>0</v>
      </c>
      <c r="I629" s="295">
        <v>0</v>
      </c>
      <c r="J629" s="11"/>
      <c r="K629" s="11"/>
      <c r="L629" s="11"/>
      <c r="M629" s="11"/>
    </row>
    <row r="630" spans="1:13" ht="31.5">
      <c r="A630" s="582"/>
      <c r="B630" s="827" t="s">
        <v>906</v>
      </c>
      <c r="C630" s="290">
        <v>905</v>
      </c>
      <c r="D630" s="291">
        <v>1003</v>
      </c>
      <c r="E630" s="292">
        <v>5058601</v>
      </c>
      <c r="F630" s="293" t="s">
        <v>907</v>
      </c>
      <c r="G630" s="294">
        <v>4800</v>
      </c>
      <c r="H630" s="294">
        <v>0</v>
      </c>
      <c r="I630" s="295">
        <v>0</v>
      </c>
      <c r="J630" s="11"/>
      <c r="K630" s="11"/>
      <c r="L630" s="11"/>
      <c r="M630" s="11"/>
    </row>
    <row r="631" spans="1:13" ht="47.25">
      <c r="A631" s="582"/>
      <c r="B631" s="827" t="s">
        <v>783</v>
      </c>
      <c r="C631" s="290">
        <v>905</v>
      </c>
      <c r="D631" s="291">
        <v>1003</v>
      </c>
      <c r="E631" s="292">
        <v>5210000</v>
      </c>
      <c r="F631" s="293">
        <v>0</v>
      </c>
      <c r="G631" s="294">
        <v>107395</v>
      </c>
      <c r="H631" s="294">
        <v>0</v>
      </c>
      <c r="I631" s="295">
        <v>0</v>
      </c>
      <c r="J631" s="11"/>
      <c r="K631" s="11"/>
      <c r="L631" s="11"/>
      <c r="M631" s="11"/>
    </row>
    <row r="632" spans="1:13" ht="31.5">
      <c r="A632" s="582"/>
      <c r="B632" s="827" t="s">
        <v>784</v>
      </c>
      <c r="C632" s="290">
        <v>905</v>
      </c>
      <c r="D632" s="291">
        <v>1003</v>
      </c>
      <c r="E632" s="292">
        <v>5210200</v>
      </c>
      <c r="F632" s="293">
        <v>0</v>
      </c>
      <c r="G632" s="294">
        <v>107395</v>
      </c>
      <c r="H632" s="294">
        <v>0</v>
      </c>
      <c r="I632" s="295">
        <v>0</v>
      </c>
      <c r="J632" s="11"/>
      <c r="K632" s="11"/>
      <c r="L632" s="11"/>
      <c r="M632" s="11"/>
    </row>
    <row r="633" spans="1:13" ht="110.25">
      <c r="A633" s="582"/>
      <c r="B633" s="827" t="s">
        <v>908</v>
      </c>
      <c r="C633" s="290">
        <v>905</v>
      </c>
      <c r="D633" s="291">
        <v>1003</v>
      </c>
      <c r="E633" s="292">
        <v>5210206</v>
      </c>
      <c r="F633" s="293">
        <v>0</v>
      </c>
      <c r="G633" s="294">
        <v>103580</v>
      </c>
      <c r="H633" s="294">
        <v>0</v>
      </c>
      <c r="I633" s="295">
        <v>0</v>
      </c>
      <c r="J633" s="11"/>
      <c r="K633" s="11"/>
      <c r="L633" s="11"/>
      <c r="M633" s="11"/>
    </row>
    <row r="634" spans="1:13" ht="31.5">
      <c r="A634" s="582"/>
      <c r="B634" s="827" t="s">
        <v>788</v>
      </c>
      <c r="C634" s="290">
        <v>905</v>
      </c>
      <c r="D634" s="291">
        <v>1003</v>
      </c>
      <c r="E634" s="292">
        <v>5210206</v>
      </c>
      <c r="F634" s="293" t="s">
        <v>789</v>
      </c>
      <c r="G634" s="294">
        <v>103580</v>
      </c>
      <c r="H634" s="294">
        <v>0</v>
      </c>
      <c r="I634" s="295">
        <v>0</v>
      </c>
      <c r="J634" s="11"/>
      <c r="K634" s="11"/>
      <c r="L634" s="11"/>
      <c r="M634" s="11"/>
    </row>
    <row r="635" spans="1:13" ht="157.5">
      <c r="A635" s="582"/>
      <c r="B635" s="827" t="s">
        <v>13</v>
      </c>
      <c r="C635" s="290">
        <v>905</v>
      </c>
      <c r="D635" s="291">
        <v>1003</v>
      </c>
      <c r="E635" s="292">
        <v>5210214</v>
      </c>
      <c r="F635" s="293">
        <v>0</v>
      </c>
      <c r="G635" s="294">
        <v>3815</v>
      </c>
      <c r="H635" s="294">
        <v>0</v>
      </c>
      <c r="I635" s="295">
        <v>0</v>
      </c>
      <c r="J635" s="11"/>
      <c r="K635" s="11"/>
      <c r="L635" s="11"/>
      <c r="M635" s="11"/>
    </row>
    <row r="636" spans="1:13" ht="31.5">
      <c r="A636" s="582"/>
      <c r="B636" s="827" t="s">
        <v>788</v>
      </c>
      <c r="C636" s="290">
        <v>905</v>
      </c>
      <c r="D636" s="291">
        <v>1003</v>
      </c>
      <c r="E636" s="292">
        <v>5210214</v>
      </c>
      <c r="F636" s="293" t="s">
        <v>789</v>
      </c>
      <c r="G636" s="294">
        <v>3815</v>
      </c>
      <c r="H636" s="294">
        <v>0</v>
      </c>
      <c r="I636" s="295">
        <v>0</v>
      </c>
      <c r="J636" s="11"/>
      <c r="K636" s="11"/>
      <c r="L636" s="11"/>
      <c r="M636" s="11"/>
    </row>
    <row r="637" spans="1:13" ht="15.75">
      <c r="A637" s="582"/>
      <c r="B637" s="827" t="s">
        <v>271</v>
      </c>
      <c r="C637" s="290">
        <v>905</v>
      </c>
      <c r="D637" s="291">
        <v>1004</v>
      </c>
      <c r="E637" s="292">
        <v>0</v>
      </c>
      <c r="F637" s="293">
        <v>0</v>
      </c>
      <c r="G637" s="294">
        <v>173937</v>
      </c>
      <c r="H637" s="294">
        <v>1264.855</v>
      </c>
      <c r="I637" s="295">
        <v>0</v>
      </c>
      <c r="J637" s="11"/>
      <c r="K637" s="11"/>
      <c r="L637" s="11"/>
      <c r="M637" s="11"/>
    </row>
    <row r="638" spans="1:13" ht="31.5">
      <c r="A638" s="582"/>
      <c r="B638" s="827" t="s">
        <v>762</v>
      </c>
      <c r="C638" s="290">
        <v>905</v>
      </c>
      <c r="D638" s="291">
        <v>1004</v>
      </c>
      <c r="E638" s="292">
        <v>5200000</v>
      </c>
      <c r="F638" s="293">
        <v>0</v>
      </c>
      <c r="G638" s="294">
        <v>115077</v>
      </c>
      <c r="H638" s="294">
        <v>1264.855</v>
      </c>
      <c r="I638" s="295">
        <v>0</v>
      </c>
      <c r="J638" s="11"/>
      <c r="K638" s="11"/>
      <c r="L638" s="11"/>
      <c r="M638" s="11"/>
    </row>
    <row r="639" spans="1:13" ht="157.5">
      <c r="A639" s="582"/>
      <c r="B639" s="827" t="s">
        <v>14</v>
      </c>
      <c r="C639" s="290">
        <v>905</v>
      </c>
      <c r="D639" s="291">
        <v>1004</v>
      </c>
      <c r="E639" s="292">
        <v>5201000</v>
      </c>
      <c r="F639" s="293">
        <v>0</v>
      </c>
      <c r="G639" s="294">
        <v>50365</v>
      </c>
      <c r="H639" s="294">
        <v>1264.855</v>
      </c>
      <c r="I639" s="295">
        <v>0</v>
      </c>
      <c r="J639" s="11"/>
      <c r="K639" s="11"/>
      <c r="L639" s="11"/>
      <c r="M639" s="11"/>
    </row>
    <row r="640" spans="1:13" ht="63">
      <c r="A640" s="582"/>
      <c r="B640" s="827" t="s">
        <v>909</v>
      </c>
      <c r="C640" s="290">
        <v>905</v>
      </c>
      <c r="D640" s="291">
        <v>1004</v>
      </c>
      <c r="E640" s="292">
        <v>5201004</v>
      </c>
      <c r="F640" s="293">
        <v>0</v>
      </c>
      <c r="G640" s="294">
        <v>50365</v>
      </c>
      <c r="H640" s="294">
        <v>1264.855</v>
      </c>
      <c r="I640" s="295">
        <v>0</v>
      </c>
      <c r="J640" s="11"/>
      <c r="K640" s="11"/>
      <c r="L640" s="11"/>
      <c r="M640" s="11"/>
    </row>
    <row r="641" spans="1:13" ht="15.75">
      <c r="A641" s="582"/>
      <c r="B641" s="827" t="s">
        <v>709</v>
      </c>
      <c r="C641" s="290">
        <v>905</v>
      </c>
      <c r="D641" s="291">
        <v>1004</v>
      </c>
      <c r="E641" s="292">
        <v>5201004</v>
      </c>
      <c r="F641" s="293" t="s">
        <v>760</v>
      </c>
      <c r="G641" s="294">
        <v>1644.312</v>
      </c>
      <c r="H641" s="294">
        <v>1264.855</v>
      </c>
      <c r="I641" s="295">
        <v>0</v>
      </c>
      <c r="J641" s="11"/>
      <c r="K641" s="11"/>
      <c r="L641" s="11"/>
      <c r="M641" s="11"/>
    </row>
    <row r="642" spans="1:13" ht="31.5">
      <c r="A642" s="582"/>
      <c r="B642" s="827" t="s">
        <v>704</v>
      </c>
      <c r="C642" s="290">
        <v>905</v>
      </c>
      <c r="D642" s="291">
        <v>1004</v>
      </c>
      <c r="E642" s="292">
        <v>5201004</v>
      </c>
      <c r="F642" s="293" t="s">
        <v>705</v>
      </c>
      <c r="G642" s="294">
        <v>753.688</v>
      </c>
      <c r="H642" s="294">
        <v>0</v>
      </c>
      <c r="I642" s="295">
        <v>0</v>
      </c>
      <c r="J642" s="11"/>
      <c r="K642" s="11"/>
      <c r="L642" s="11"/>
      <c r="M642" s="11"/>
    </row>
    <row r="643" spans="1:13" ht="31.5">
      <c r="A643" s="582"/>
      <c r="B643" s="827" t="s">
        <v>910</v>
      </c>
      <c r="C643" s="290">
        <v>905</v>
      </c>
      <c r="D643" s="291">
        <v>1004</v>
      </c>
      <c r="E643" s="292">
        <v>5201004</v>
      </c>
      <c r="F643" s="293" t="s">
        <v>911</v>
      </c>
      <c r="G643" s="294">
        <v>47967</v>
      </c>
      <c r="H643" s="294">
        <v>0</v>
      </c>
      <c r="I643" s="295">
        <v>0</v>
      </c>
      <c r="J643" s="11"/>
      <c r="K643" s="11"/>
      <c r="L643" s="11"/>
      <c r="M643" s="11"/>
    </row>
    <row r="644" spans="1:13" ht="31.5">
      <c r="A644" s="582"/>
      <c r="B644" s="827" t="s">
        <v>912</v>
      </c>
      <c r="C644" s="290">
        <v>905</v>
      </c>
      <c r="D644" s="291">
        <v>1004</v>
      </c>
      <c r="E644" s="292">
        <v>5201300</v>
      </c>
      <c r="F644" s="293">
        <v>0</v>
      </c>
      <c r="G644" s="294">
        <v>64712</v>
      </c>
      <c r="H644" s="294">
        <v>0</v>
      </c>
      <c r="I644" s="295">
        <v>0</v>
      </c>
      <c r="J644" s="11"/>
      <c r="K644" s="11"/>
      <c r="L644" s="11"/>
      <c r="M644" s="11"/>
    </row>
    <row r="645" spans="1:13" ht="31.5">
      <c r="A645" s="582"/>
      <c r="B645" s="827" t="s">
        <v>912</v>
      </c>
      <c r="C645" s="290">
        <v>905</v>
      </c>
      <c r="D645" s="291">
        <v>1004</v>
      </c>
      <c r="E645" s="292">
        <v>5201312</v>
      </c>
      <c r="F645" s="293">
        <v>0</v>
      </c>
      <c r="G645" s="294">
        <v>9600</v>
      </c>
      <c r="H645" s="294">
        <v>0</v>
      </c>
      <c r="I645" s="295">
        <v>0</v>
      </c>
      <c r="J645" s="11"/>
      <c r="K645" s="11"/>
      <c r="L645" s="11"/>
      <c r="M645" s="11"/>
    </row>
    <row r="646" spans="1:13" ht="31.5">
      <c r="A646" s="582"/>
      <c r="B646" s="827" t="s">
        <v>910</v>
      </c>
      <c r="C646" s="290">
        <v>905</v>
      </c>
      <c r="D646" s="291">
        <v>1004</v>
      </c>
      <c r="E646" s="292">
        <v>5201312</v>
      </c>
      <c r="F646" s="293" t="s">
        <v>911</v>
      </c>
      <c r="G646" s="294">
        <v>9600</v>
      </c>
      <c r="H646" s="294">
        <v>0</v>
      </c>
      <c r="I646" s="295">
        <v>0</v>
      </c>
      <c r="J646" s="11"/>
      <c r="K646" s="11"/>
      <c r="L646" s="11"/>
      <c r="M646" s="11"/>
    </row>
    <row r="647" spans="1:13" ht="63">
      <c r="A647" s="582"/>
      <c r="B647" s="827" t="s">
        <v>913</v>
      </c>
      <c r="C647" s="290">
        <v>905</v>
      </c>
      <c r="D647" s="291">
        <v>1004</v>
      </c>
      <c r="E647" s="292">
        <v>5201321</v>
      </c>
      <c r="F647" s="293">
        <v>0</v>
      </c>
      <c r="G647" s="294">
        <v>55112</v>
      </c>
      <c r="H647" s="294">
        <v>0</v>
      </c>
      <c r="I647" s="295">
        <v>0</v>
      </c>
      <c r="J647" s="11"/>
      <c r="K647" s="11"/>
      <c r="L647" s="11"/>
      <c r="M647" s="11"/>
    </row>
    <row r="648" spans="1:13" ht="31.5">
      <c r="A648" s="582"/>
      <c r="B648" s="827" t="s">
        <v>910</v>
      </c>
      <c r="C648" s="290">
        <v>905</v>
      </c>
      <c r="D648" s="291">
        <v>1004</v>
      </c>
      <c r="E648" s="292">
        <v>5201321</v>
      </c>
      <c r="F648" s="293" t="s">
        <v>911</v>
      </c>
      <c r="G648" s="294">
        <v>55112</v>
      </c>
      <c r="H648" s="294">
        <v>0</v>
      </c>
      <c r="I648" s="295">
        <v>0</v>
      </c>
      <c r="J648" s="11"/>
      <c r="K648" s="11"/>
      <c r="L648" s="11"/>
      <c r="M648" s="11"/>
    </row>
    <row r="649" spans="1:13" ht="47.25">
      <c r="A649" s="582"/>
      <c r="B649" s="827" t="s">
        <v>783</v>
      </c>
      <c r="C649" s="290">
        <v>905</v>
      </c>
      <c r="D649" s="291">
        <v>1004</v>
      </c>
      <c r="E649" s="292">
        <v>5210000</v>
      </c>
      <c r="F649" s="293">
        <v>0</v>
      </c>
      <c r="G649" s="294">
        <v>58860</v>
      </c>
      <c r="H649" s="294">
        <v>0</v>
      </c>
      <c r="I649" s="295">
        <v>0</v>
      </c>
      <c r="J649" s="11"/>
      <c r="K649" s="11"/>
      <c r="L649" s="11"/>
      <c r="M649" s="11"/>
    </row>
    <row r="650" spans="1:13" ht="31.5">
      <c r="A650" s="582"/>
      <c r="B650" s="827" t="s">
        <v>784</v>
      </c>
      <c r="C650" s="290">
        <v>905</v>
      </c>
      <c r="D650" s="291">
        <v>1004</v>
      </c>
      <c r="E650" s="292">
        <v>5210200</v>
      </c>
      <c r="F650" s="293">
        <v>0</v>
      </c>
      <c r="G650" s="294">
        <v>58860</v>
      </c>
      <c r="H650" s="294">
        <v>0</v>
      </c>
      <c r="I650" s="295">
        <v>0</v>
      </c>
      <c r="J650" s="11"/>
      <c r="K650" s="11"/>
      <c r="L650" s="11"/>
      <c r="M650" s="11"/>
    </row>
    <row r="651" spans="1:13" ht="110.25">
      <c r="A651" s="582"/>
      <c r="B651" s="827" t="s">
        <v>914</v>
      </c>
      <c r="C651" s="290">
        <v>905</v>
      </c>
      <c r="D651" s="291">
        <v>1004</v>
      </c>
      <c r="E651" s="292">
        <v>5210212</v>
      </c>
      <c r="F651" s="293">
        <v>0</v>
      </c>
      <c r="G651" s="294">
        <v>58860</v>
      </c>
      <c r="H651" s="294">
        <v>0</v>
      </c>
      <c r="I651" s="295">
        <v>0</v>
      </c>
      <c r="J651" s="11"/>
      <c r="K651" s="11"/>
      <c r="L651" s="11"/>
      <c r="M651" s="11"/>
    </row>
    <row r="652" spans="1:13" ht="31.5">
      <c r="A652" s="582"/>
      <c r="B652" s="827" t="s">
        <v>704</v>
      </c>
      <c r="C652" s="290">
        <v>905</v>
      </c>
      <c r="D652" s="291">
        <v>1004</v>
      </c>
      <c r="E652" s="292">
        <v>5210212</v>
      </c>
      <c r="F652" s="293" t="s">
        <v>705</v>
      </c>
      <c r="G652" s="294">
        <v>4983.25</v>
      </c>
      <c r="H652" s="294">
        <v>0</v>
      </c>
      <c r="I652" s="295">
        <v>0</v>
      </c>
      <c r="J652" s="11"/>
      <c r="K652" s="11"/>
      <c r="L652" s="11"/>
      <c r="M652" s="11"/>
    </row>
    <row r="653" spans="1:13" ht="31.5">
      <c r="A653" s="582"/>
      <c r="B653" s="827" t="s">
        <v>788</v>
      </c>
      <c r="C653" s="290">
        <v>905</v>
      </c>
      <c r="D653" s="291">
        <v>1004</v>
      </c>
      <c r="E653" s="292">
        <v>5210212</v>
      </c>
      <c r="F653" s="293" t="s">
        <v>789</v>
      </c>
      <c r="G653" s="294">
        <v>28824.84123</v>
      </c>
      <c r="H653" s="294">
        <v>0</v>
      </c>
      <c r="I653" s="295">
        <v>0</v>
      </c>
      <c r="J653" s="11"/>
      <c r="K653" s="11"/>
      <c r="L653" s="11"/>
      <c r="M653" s="11"/>
    </row>
    <row r="654" spans="1:13" ht="31.5">
      <c r="A654" s="582"/>
      <c r="B654" s="827" t="s">
        <v>790</v>
      </c>
      <c r="C654" s="290">
        <v>905</v>
      </c>
      <c r="D654" s="291">
        <v>1004</v>
      </c>
      <c r="E654" s="292">
        <v>5210212</v>
      </c>
      <c r="F654" s="293" t="s">
        <v>791</v>
      </c>
      <c r="G654" s="294">
        <v>25051.90877</v>
      </c>
      <c r="H654" s="294">
        <v>0</v>
      </c>
      <c r="I654" s="295">
        <v>0</v>
      </c>
      <c r="J654" s="11"/>
      <c r="K654" s="11"/>
      <c r="L654" s="11"/>
      <c r="M654" s="11"/>
    </row>
    <row r="655" spans="1:13" ht="31.5">
      <c r="A655" s="582"/>
      <c r="B655" s="827" t="s">
        <v>272</v>
      </c>
      <c r="C655" s="290">
        <v>905</v>
      </c>
      <c r="D655" s="291">
        <v>1006</v>
      </c>
      <c r="E655" s="292">
        <v>0</v>
      </c>
      <c r="F655" s="293">
        <v>0</v>
      </c>
      <c r="G655" s="294">
        <v>27079.089999999997</v>
      </c>
      <c r="H655" s="294">
        <v>0</v>
      </c>
      <c r="I655" s="295">
        <v>0</v>
      </c>
      <c r="J655" s="11"/>
      <c r="K655" s="11"/>
      <c r="L655" s="11"/>
      <c r="M655" s="11"/>
    </row>
    <row r="656" spans="1:13" ht="31.5">
      <c r="A656" s="582"/>
      <c r="B656" s="827" t="s">
        <v>915</v>
      </c>
      <c r="C656" s="290">
        <v>905</v>
      </c>
      <c r="D656" s="291">
        <v>1006</v>
      </c>
      <c r="E656" s="292">
        <v>5140000</v>
      </c>
      <c r="F656" s="293">
        <v>0</v>
      </c>
      <c r="G656" s="294">
        <v>24137.589999999997</v>
      </c>
      <c r="H656" s="294">
        <v>0</v>
      </c>
      <c r="I656" s="295">
        <v>0</v>
      </c>
      <c r="J656" s="11"/>
      <c r="K656" s="11"/>
      <c r="L656" s="11"/>
      <c r="M656" s="11"/>
    </row>
    <row r="657" spans="1:13" ht="31.5">
      <c r="A657" s="582"/>
      <c r="B657" s="827" t="s">
        <v>916</v>
      </c>
      <c r="C657" s="290">
        <v>905</v>
      </c>
      <c r="D657" s="291">
        <v>1006</v>
      </c>
      <c r="E657" s="292">
        <v>5140100</v>
      </c>
      <c r="F657" s="293">
        <v>0</v>
      </c>
      <c r="G657" s="294">
        <v>24137.589999999997</v>
      </c>
      <c r="H657" s="294">
        <v>0</v>
      </c>
      <c r="I657" s="295">
        <v>0</v>
      </c>
      <c r="J657" s="11"/>
      <c r="K657" s="11"/>
      <c r="L657" s="11"/>
      <c r="M657" s="11"/>
    </row>
    <row r="658" spans="1:13" ht="31.5">
      <c r="A658" s="582"/>
      <c r="B658" s="827" t="s">
        <v>906</v>
      </c>
      <c r="C658" s="290">
        <v>905</v>
      </c>
      <c r="D658" s="291">
        <v>1006</v>
      </c>
      <c r="E658" s="292">
        <v>5140100</v>
      </c>
      <c r="F658" s="293" t="s">
        <v>907</v>
      </c>
      <c r="G658" s="294">
        <v>13594.3</v>
      </c>
      <c r="H658" s="294">
        <v>0</v>
      </c>
      <c r="I658" s="295">
        <v>0</v>
      </c>
      <c r="J658" s="11"/>
      <c r="K658" s="11"/>
      <c r="L658" s="11"/>
      <c r="M658" s="11"/>
    </row>
    <row r="659" spans="1:13" ht="31.5">
      <c r="A659" s="582"/>
      <c r="B659" s="827" t="s">
        <v>917</v>
      </c>
      <c r="C659" s="290">
        <v>905</v>
      </c>
      <c r="D659" s="291">
        <v>1006</v>
      </c>
      <c r="E659" s="292">
        <v>5140100</v>
      </c>
      <c r="F659" s="293" t="s">
        <v>918</v>
      </c>
      <c r="G659" s="294">
        <v>6095.79</v>
      </c>
      <c r="H659" s="294">
        <v>0</v>
      </c>
      <c r="I659" s="295">
        <v>0</v>
      </c>
      <c r="J659" s="11"/>
      <c r="K659" s="11"/>
      <c r="L659" s="11"/>
      <c r="M659" s="11"/>
    </row>
    <row r="660" spans="1:13" ht="94.5">
      <c r="A660" s="582"/>
      <c r="B660" s="827" t="s">
        <v>919</v>
      </c>
      <c r="C660" s="290">
        <v>905</v>
      </c>
      <c r="D660" s="291">
        <v>1006</v>
      </c>
      <c r="E660" s="292">
        <v>5140106</v>
      </c>
      <c r="F660" s="293">
        <v>0</v>
      </c>
      <c r="G660" s="294">
        <v>1864.3999999999999</v>
      </c>
      <c r="H660" s="294">
        <v>0</v>
      </c>
      <c r="I660" s="295">
        <v>0</v>
      </c>
      <c r="J660" s="11"/>
      <c r="K660" s="11"/>
      <c r="L660" s="11"/>
      <c r="M660" s="11"/>
    </row>
    <row r="661" spans="1:13" ht="31.5">
      <c r="A661" s="582"/>
      <c r="B661" s="827" t="s">
        <v>906</v>
      </c>
      <c r="C661" s="290">
        <v>905</v>
      </c>
      <c r="D661" s="291">
        <v>1006</v>
      </c>
      <c r="E661" s="292">
        <v>5140106</v>
      </c>
      <c r="F661" s="293" t="s">
        <v>907</v>
      </c>
      <c r="G661" s="294">
        <v>1414</v>
      </c>
      <c r="H661" s="294">
        <v>0</v>
      </c>
      <c r="I661" s="295">
        <v>0</v>
      </c>
      <c r="J661" s="11"/>
      <c r="K661" s="11"/>
      <c r="L661" s="11"/>
      <c r="M661" s="11"/>
    </row>
    <row r="662" spans="1:13" ht="31.5">
      <c r="A662" s="582"/>
      <c r="B662" s="827" t="s">
        <v>917</v>
      </c>
      <c r="C662" s="290">
        <v>905</v>
      </c>
      <c r="D662" s="291">
        <v>1006</v>
      </c>
      <c r="E662" s="292">
        <v>5140106</v>
      </c>
      <c r="F662" s="293" t="s">
        <v>918</v>
      </c>
      <c r="G662" s="294">
        <v>450.4</v>
      </c>
      <c r="H662" s="294">
        <v>0</v>
      </c>
      <c r="I662" s="295">
        <v>0</v>
      </c>
      <c r="J662" s="11"/>
      <c r="K662" s="11"/>
      <c r="L662" s="11"/>
      <c r="M662" s="11"/>
    </row>
    <row r="663" spans="1:13" ht="47.25">
      <c r="A663" s="582"/>
      <c r="B663" s="827" t="s">
        <v>920</v>
      </c>
      <c r="C663" s="290">
        <v>905</v>
      </c>
      <c r="D663" s="291">
        <v>1006</v>
      </c>
      <c r="E663" s="292">
        <v>5140113</v>
      </c>
      <c r="F663" s="293">
        <v>0</v>
      </c>
      <c r="G663" s="294">
        <v>1552.3</v>
      </c>
      <c r="H663" s="294">
        <v>0</v>
      </c>
      <c r="I663" s="295">
        <v>0</v>
      </c>
      <c r="J663" s="11"/>
      <c r="K663" s="11"/>
      <c r="L663" s="11"/>
      <c r="M663" s="11"/>
    </row>
    <row r="664" spans="1:13" ht="31.5">
      <c r="A664" s="582"/>
      <c r="B664" s="827" t="s">
        <v>917</v>
      </c>
      <c r="C664" s="290">
        <v>905</v>
      </c>
      <c r="D664" s="291">
        <v>1006</v>
      </c>
      <c r="E664" s="292">
        <v>5140113</v>
      </c>
      <c r="F664" s="293" t="s">
        <v>918</v>
      </c>
      <c r="G664" s="294">
        <v>1552.3</v>
      </c>
      <c r="H664" s="294">
        <v>0</v>
      </c>
      <c r="I664" s="295">
        <v>0</v>
      </c>
      <c r="J664" s="11"/>
      <c r="K664" s="11"/>
      <c r="L664" s="11"/>
      <c r="M664" s="11"/>
    </row>
    <row r="665" spans="1:13" ht="78.75">
      <c r="A665" s="582"/>
      <c r="B665" s="827" t="s">
        <v>921</v>
      </c>
      <c r="C665" s="290">
        <v>905</v>
      </c>
      <c r="D665" s="291">
        <v>1006</v>
      </c>
      <c r="E665" s="292">
        <v>5140114</v>
      </c>
      <c r="F665" s="293">
        <v>0</v>
      </c>
      <c r="G665" s="294">
        <v>200</v>
      </c>
      <c r="H665" s="294">
        <v>0</v>
      </c>
      <c r="I665" s="295">
        <v>0</v>
      </c>
      <c r="J665" s="11"/>
      <c r="K665" s="11"/>
      <c r="L665" s="11"/>
      <c r="M665" s="11"/>
    </row>
    <row r="666" spans="1:13" ht="47.25">
      <c r="A666" s="582"/>
      <c r="B666" s="827" t="s">
        <v>421</v>
      </c>
      <c r="C666" s="290">
        <v>905</v>
      </c>
      <c r="D666" s="291">
        <v>1006</v>
      </c>
      <c r="E666" s="292">
        <v>5140114</v>
      </c>
      <c r="F666" s="293" t="s">
        <v>422</v>
      </c>
      <c r="G666" s="294">
        <v>90</v>
      </c>
      <c r="H666" s="294">
        <v>0</v>
      </c>
      <c r="I666" s="295">
        <v>0</v>
      </c>
      <c r="J666" s="11"/>
      <c r="K666" s="11"/>
      <c r="L666" s="11"/>
      <c r="M666" s="11"/>
    </row>
    <row r="667" spans="1:13" ht="31.5">
      <c r="A667" s="582"/>
      <c r="B667" s="827" t="s">
        <v>917</v>
      </c>
      <c r="C667" s="290">
        <v>905</v>
      </c>
      <c r="D667" s="291">
        <v>1006</v>
      </c>
      <c r="E667" s="292">
        <v>5140114</v>
      </c>
      <c r="F667" s="293" t="s">
        <v>918</v>
      </c>
      <c r="G667" s="294">
        <v>110</v>
      </c>
      <c r="H667" s="294">
        <v>0</v>
      </c>
      <c r="I667" s="295">
        <v>0</v>
      </c>
      <c r="J667" s="11"/>
      <c r="K667" s="11"/>
      <c r="L667" s="11"/>
      <c r="M667" s="11"/>
    </row>
    <row r="668" spans="1:13" ht="31.5">
      <c r="A668" s="582"/>
      <c r="B668" s="827" t="s">
        <v>922</v>
      </c>
      <c r="C668" s="290">
        <v>905</v>
      </c>
      <c r="D668" s="291">
        <v>1006</v>
      </c>
      <c r="E668" s="292">
        <v>5140118</v>
      </c>
      <c r="F668" s="293">
        <v>0</v>
      </c>
      <c r="G668" s="294">
        <v>830.8</v>
      </c>
      <c r="H668" s="294">
        <v>0</v>
      </c>
      <c r="I668" s="295">
        <v>0</v>
      </c>
      <c r="J668" s="11"/>
      <c r="K668" s="11"/>
      <c r="L668" s="11"/>
      <c r="M668" s="11"/>
    </row>
    <row r="669" spans="1:13" ht="31.5">
      <c r="A669" s="582"/>
      <c r="B669" s="827" t="s">
        <v>704</v>
      </c>
      <c r="C669" s="290">
        <v>905</v>
      </c>
      <c r="D669" s="291">
        <v>1006</v>
      </c>
      <c r="E669" s="292">
        <v>5140118</v>
      </c>
      <c r="F669" s="293" t="s">
        <v>705</v>
      </c>
      <c r="G669" s="294">
        <v>830.8</v>
      </c>
      <c r="H669" s="294">
        <v>0</v>
      </c>
      <c r="I669" s="295">
        <v>0</v>
      </c>
      <c r="J669" s="11"/>
      <c r="K669" s="11"/>
      <c r="L669" s="11"/>
      <c r="M669" s="11"/>
    </row>
    <row r="670" spans="1:13" ht="31.5">
      <c r="A670" s="582"/>
      <c r="B670" s="827" t="s">
        <v>762</v>
      </c>
      <c r="C670" s="290">
        <v>905</v>
      </c>
      <c r="D670" s="291">
        <v>1006</v>
      </c>
      <c r="E670" s="292">
        <v>5220000</v>
      </c>
      <c r="F670" s="293">
        <v>0</v>
      </c>
      <c r="G670" s="294">
        <v>1961</v>
      </c>
      <c r="H670" s="294">
        <v>0</v>
      </c>
      <c r="I670" s="295">
        <v>0</v>
      </c>
      <c r="J670" s="11"/>
      <c r="K670" s="11"/>
      <c r="L670" s="11"/>
      <c r="M670" s="11"/>
    </row>
    <row r="671" spans="1:13" ht="94.5">
      <c r="A671" s="582"/>
      <c r="B671" s="827" t="s">
        <v>923</v>
      </c>
      <c r="C671" s="290">
        <v>905</v>
      </c>
      <c r="D671" s="291">
        <v>1006</v>
      </c>
      <c r="E671" s="292">
        <v>5222700</v>
      </c>
      <c r="F671" s="293">
        <v>0</v>
      </c>
      <c r="G671" s="294">
        <v>1961</v>
      </c>
      <c r="H671" s="294">
        <v>0</v>
      </c>
      <c r="I671" s="295">
        <v>0</v>
      </c>
      <c r="J671" s="11"/>
      <c r="K671" s="11"/>
      <c r="L671" s="11"/>
      <c r="M671" s="11"/>
    </row>
    <row r="672" spans="1:13" ht="47.25">
      <c r="A672" s="582"/>
      <c r="B672" s="827" t="s">
        <v>421</v>
      </c>
      <c r="C672" s="290">
        <v>905</v>
      </c>
      <c r="D672" s="291">
        <v>1006</v>
      </c>
      <c r="E672" s="292">
        <v>5222700</v>
      </c>
      <c r="F672" s="293" t="s">
        <v>422</v>
      </c>
      <c r="G672" s="294">
        <v>1961</v>
      </c>
      <c r="H672" s="294">
        <v>0</v>
      </c>
      <c r="I672" s="295">
        <v>0</v>
      </c>
      <c r="J672" s="11"/>
      <c r="K672" s="11"/>
      <c r="L672" s="11"/>
      <c r="M672" s="11"/>
    </row>
    <row r="673" spans="1:13" ht="15.75">
      <c r="A673" s="582"/>
      <c r="B673" s="827" t="s">
        <v>746</v>
      </c>
      <c r="C673" s="290">
        <v>905</v>
      </c>
      <c r="D673" s="291">
        <v>1006</v>
      </c>
      <c r="E673" s="292">
        <v>7950000</v>
      </c>
      <c r="F673" s="293">
        <v>0</v>
      </c>
      <c r="G673" s="294">
        <v>980.5</v>
      </c>
      <c r="H673" s="294">
        <v>0</v>
      </c>
      <c r="I673" s="295">
        <v>0</v>
      </c>
      <c r="J673" s="11"/>
      <c r="K673" s="11"/>
      <c r="L673" s="11"/>
      <c r="M673" s="11"/>
    </row>
    <row r="674" spans="1:13" ht="15.75">
      <c r="A674" s="582"/>
      <c r="B674" s="827" t="s">
        <v>746</v>
      </c>
      <c r="C674" s="290">
        <v>905</v>
      </c>
      <c r="D674" s="291">
        <v>1006</v>
      </c>
      <c r="E674" s="292">
        <v>7950000</v>
      </c>
      <c r="F674" s="293">
        <v>0</v>
      </c>
      <c r="G674" s="294">
        <v>980.5</v>
      </c>
      <c r="H674" s="294">
        <v>0</v>
      </c>
      <c r="I674" s="295">
        <v>0</v>
      </c>
      <c r="J674" s="11"/>
      <c r="K674" s="11"/>
      <c r="L674" s="11"/>
      <c r="M674" s="11"/>
    </row>
    <row r="675" spans="1:13" ht="126">
      <c r="A675" s="582"/>
      <c r="B675" s="827" t="s">
        <v>12</v>
      </c>
      <c r="C675" s="290">
        <v>905</v>
      </c>
      <c r="D675" s="291">
        <v>1006</v>
      </c>
      <c r="E675" s="292">
        <v>7950026</v>
      </c>
      <c r="F675" s="293">
        <v>0</v>
      </c>
      <c r="G675" s="294">
        <v>980.5</v>
      </c>
      <c r="H675" s="294">
        <v>0</v>
      </c>
      <c r="I675" s="295">
        <v>0</v>
      </c>
      <c r="J675" s="11"/>
      <c r="K675" s="11"/>
      <c r="L675" s="11"/>
      <c r="M675" s="11"/>
    </row>
    <row r="676" spans="1:13" ht="47.25">
      <c r="A676" s="582"/>
      <c r="B676" s="827" t="s">
        <v>421</v>
      </c>
      <c r="C676" s="290">
        <v>905</v>
      </c>
      <c r="D676" s="291">
        <v>1006</v>
      </c>
      <c r="E676" s="292">
        <v>7950026</v>
      </c>
      <c r="F676" s="293" t="s">
        <v>422</v>
      </c>
      <c r="G676" s="294">
        <v>980.5</v>
      </c>
      <c r="H676" s="294">
        <v>0</v>
      </c>
      <c r="I676" s="295">
        <v>0</v>
      </c>
      <c r="J676" s="11"/>
      <c r="K676" s="11"/>
      <c r="L676" s="11"/>
      <c r="M676" s="11"/>
    </row>
    <row r="677" spans="1:13" ht="15.75">
      <c r="A677" s="582"/>
      <c r="B677" s="827" t="s">
        <v>680</v>
      </c>
      <c r="C677" s="290">
        <v>905</v>
      </c>
      <c r="D677" s="291">
        <v>1101</v>
      </c>
      <c r="E677" s="292">
        <v>0</v>
      </c>
      <c r="F677" s="293">
        <v>0</v>
      </c>
      <c r="G677" s="294">
        <v>37989.89820000001</v>
      </c>
      <c r="H677" s="294">
        <v>0</v>
      </c>
      <c r="I677" s="295">
        <v>0</v>
      </c>
      <c r="J677" s="11"/>
      <c r="K677" s="11"/>
      <c r="L677" s="11"/>
      <c r="M677" s="11"/>
    </row>
    <row r="678" spans="1:13" ht="31.5">
      <c r="A678" s="582"/>
      <c r="B678" s="827" t="s">
        <v>130</v>
      </c>
      <c r="C678" s="290">
        <v>905</v>
      </c>
      <c r="D678" s="291">
        <v>1101</v>
      </c>
      <c r="E678" s="292">
        <v>5120000</v>
      </c>
      <c r="F678" s="293">
        <v>0</v>
      </c>
      <c r="G678" s="294">
        <v>37989.89820000001</v>
      </c>
      <c r="H678" s="294">
        <v>0</v>
      </c>
      <c r="I678" s="295">
        <v>0</v>
      </c>
      <c r="J678" s="11"/>
      <c r="K678" s="11"/>
      <c r="L678" s="11"/>
      <c r="M678" s="11"/>
    </row>
    <row r="679" spans="1:13" ht="31.5">
      <c r="A679" s="582"/>
      <c r="B679" s="827" t="s">
        <v>130</v>
      </c>
      <c r="C679" s="290">
        <v>905</v>
      </c>
      <c r="D679" s="291">
        <v>1101</v>
      </c>
      <c r="E679" s="292">
        <v>5129700</v>
      </c>
      <c r="F679" s="293">
        <v>0</v>
      </c>
      <c r="G679" s="294">
        <v>37989.89820000001</v>
      </c>
      <c r="H679" s="294">
        <v>0</v>
      </c>
      <c r="I679" s="295">
        <v>0</v>
      </c>
      <c r="J679" s="11"/>
      <c r="K679" s="11"/>
      <c r="L679" s="11"/>
      <c r="M679" s="11"/>
    </row>
    <row r="680" spans="1:13" ht="31.5">
      <c r="A680" s="582"/>
      <c r="B680" s="827" t="s">
        <v>704</v>
      </c>
      <c r="C680" s="290">
        <v>905</v>
      </c>
      <c r="D680" s="291">
        <v>1101</v>
      </c>
      <c r="E680" s="292">
        <v>5129700</v>
      </c>
      <c r="F680" s="293" t="s">
        <v>705</v>
      </c>
      <c r="G680" s="294">
        <v>1872</v>
      </c>
      <c r="H680" s="294">
        <v>0</v>
      </c>
      <c r="I680" s="295">
        <v>0</v>
      </c>
      <c r="J680" s="11"/>
      <c r="K680" s="11"/>
      <c r="L680" s="11"/>
      <c r="M680" s="11"/>
    </row>
    <row r="681" spans="1:13" ht="31.5">
      <c r="A681" s="582"/>
      <c r="B681" s="827" t="s">
        <v>788</v>
      </c>
      <c r="C681" s="290">
        <v>905</v>
      </c>
      <c r="D681" s="291">
        <v>1101</v>
      </c>
      <c r="E681" s="292">
        <v>5129700</v>
      </c>
      <c r="F681" s="293" t="s">
        <v>789</v>
      </c>
      <c r="G681" s="294">
        <v>150</v>
      </c>
      <c r="H681" s="294">
        <v>0</v>
      </c>
      <c r="I681" s="295">
        <v>0</v>
      </c>
      <c r="J681" s="11"/>
      <c r="K681" s="11"/>
      <c r="L681" s="11"/>
      <c r="M681" s="11"/>
    </row>
    <row r="682" spans="1:13" ht="31.5">
      <c r="A682" s="582"/>
      <c r="B682" s="827" t="s">
        <v>790</v>
      </c>
      <c r="C682" s="290">
        <v>905</v>
      </c>
      <c r="D682" s="291">
        <v>1101</v>
      </c>
      <c r="E682" s="292">
        <v>5129700</v>
      </c>
      <c r="F682" s="293" t="s">
        <v>791</v>
      </c>
      <c r="G682" s="294">
        <v>3678</v>
      </c>
      <c r="H682" s="294">
        <v>0</v>
      </c>
      <c r="I682" s="295">
        <v>0</v>
      </c>
      <c r="J682" s="11"/>
      <c r="K682" s="11"/>
      <c r="L682" s="11"/>
      <c r="M682" s="11"/>
    </row>
    <row r="683" spans="1:13" ht="31.5">
      <c r="A683" s="582"/>
      <c r="B683" s="827" t="s">
        <v>924</v>
      </c>
      <c r="C683" s="290">
        <v>905</v>
      </c>
      <c r="D683" s="291">
        <v>1101</v>
      </c>
      <c r="E683" s="292">
        <v>5129701</v>
      </c>
      <c r="F683" s="293">
        <v>0</v>
      </c>
      <c r="G683" s="294">
        <v>15677.3942</v>
      </c>
      <c r="H683" s="294">
        <v>0</v>
      </c>
      <c r="I683" s="295">
        <v>0</v>
      </c>
      <c r="J683" s="11"/>
      <c r="K683" s="11"/>
      <c r="L683" s="11"/>
      <c r="M683" s="11"/>
    </row>
    <row r="684" spans="1:13" ht="47.25">
      <c r="A684" s="582"/>
      <c r="B684" s="827" t="s">
        <v>747</v>
      </c>
      <c r="C684" s="290">
        <v>905</v>
      </c>
      <c r="D684" s="291">
        <v>1101</v>
      </c>
      <c r="E684" s="292">
        <v>5129701</v>
      </c>
      <c r="F684" s="293" t="s">
        <v>748</v>
      </c>
      <c r="G684" s="294">
        <v>15677.3942</v>
      </c>
      <c r="H684" s="294">
        <v>0</v>
      </c>
      <c r="I684" s="295">
        <v>0</v>
      </c>
      <c r="J684" s="11"/>
      <c r="K684" s="11"/>
      <c r="L684" s="11"/>
      <c r="M684" s="11"/>
    </row>
    <row r="685" spans="1:13" ht="63">
      <c r="A685" s="582"/>
      <c r="B685" s="827" t="s">
        <v>925</v>
      </c>
      <c r="C685" s="290">
        <v>905</v>
      </c>
      <c r="D685" s="291">
        <v>1101</v>
      </c>
      <c r="E685" s="292">
        <v>5129703</v>
      </c>
      <c r="F685" s="293">
        <v>0</v>
      </c>
      <c r="G685" s="294">
        <v>6113.504000000001</v>
      </c>
      <c r="H685" s="294">
        <v>0</v>
      </c>
      <c r="I685" s="295">
        <v>0</v>
      </c>
      <c r="J685" s="11"/>
      <c r="K685" s="11"/>
      <c r="L685" s="11"/>
      <c r="M685" s="11"/>
    </row>
    <row r="686" spans="1:13" ht="63">
      <c r="A686" s="582"/>
      <c r="B686" s="827" t="s">
        <v>774</v>
      </c>
      <c r="C686" s="290">
        <v>905</v>
      </c>
      <c r="D686" s="291">
        <v>1101</v>
      </c>
      <c r="E686" s="292">
        <v>5129703</v>
      </c>
      <c r="F686" s="293" t="s">
        <v>775</v>
      </c>
      <c r="G686" s="294">
        <v>6113.504000000001</v>
      </c>
      <c r="H686" s="294">
        <v>0</v>
      </c>
      <c r="I686" s="295">
        <v>0</v>
      </c>
      <c r="J686" s="11"/>
      <c r="K686" s="11"/>
      <c r="L686" s="11"/>
      <c r="M686" s="11"/>
    </row>
    <row r="687" spans="1:13" ht="63">
      <c r="A687" s="582"/>
      <c r="B687" s="827" t="s">
        <v>926</v>
      </c>
      <c r="C687" s="290">
        <v>905</v>
      </c>
      <c r="D687" s="291">
        <v>1101</v>
      </c>
      <c r="E687" s="292">
        <v>5129704</v>
      </c>
      <c r="F687" s="293">
        <v>0</v>
      </c>
      <c r="G687" s="294">
        <v>10499</v>
      </c>
      <c r="H687" s="294">
        <v>0</v>
      </c>
      <c r="I687" s="295">
        <v>0</v>
      </c>
      <c r="J687" s="11"/>
      <c r="K687" s="11"/>
      <c r="L687" s="11"/>
      <c r="M687" s="11"/>
    </row>
    <row r="688" spans="1:13" ht="63">
      <c r="A688" s="582"/>
      <c r="B688" s="827" t="s">
        <v>774</v>
      </c>
      <c r="C688" s="290">
        <v>905</v>
      </c>
      <c r="D688" s="291">
        <v>1101</v>
      </c>
      <c r="E688" s="292">
        <v>5129704</v>
      </c>
      <c r="F688" s="293" t="s">
        <v>775</v>
      </c>
      <c r="G688" s="294">
        <v>7478.999</v>
      </c>
      <c r="H688" s="294">
        <v>0</v>
      </c>
      <c r="I688" s="295">
        <v>0</v>
      </c>
      <c r="J688" s="11"/>
      <c r="K688" s="11"/>
      <c r="L688" s="11"/>
      <c r="M688" s="11"/>
    </row>
    <row r="689" spans="1:13" ht="31.5">
      <c r="A689" s="582"/>
      <c r="B689" s="827" t="s">
        <v>790</v>
      </c>
      <c r="C689" s="290">
        <v>905</v>
      </c>
      <c r="D689" s="291">
        <v>1101</v>
      </c>
      <c r="E689" s="292">
        <v>5129704</v>
      </c>
      <c r="F689" s="293" t="s">
        <v>791</v>
      </c>
      <c r="G689" s="294">
        <v>3020.001</v>
      </c>
      <c r="H689" s="294">
        <v>0</v>
      </c>
      <c r="I689" s="295">
        <v>0</v>
      </c>
      <c r="J689" s="11"/>
      <c r="K689" s="11"/>
      <c r="L689" s="11"/>
      <c r="M689" s="11"/>
    </row>
    <row r="690" spans="1:13" ht="31.5">
      <c r="A690" s="582"/>
      <c r="B690" s="827" t="s">
        <v>681</v>
      </c>
      <c r="C690" s="290">
        <v>905</v>
      </c>
      <c r="D690" s="291">
        <v>1105</v>
      </c>
      <c r="E690" s="292">
        <v>0</v>
      </c>
      <c r="F690" s="293">
        <v>0</v>
      </c>
      <c r="G690" s="294">
        <v>4364.14304</v>
      </c>
      <c r="H690" s="294">
        <v>0</v>
      </c>
      <c r="I690" s="295">
        <v>0</v>
      </c>
      <c r="J690" s="11"/>
      <c r="K690" s="11"/>
      <c r="L690" s="11"/>
      <c r="M690" s="11"/>
    </row>
    <row r="691" spans="1:13" ht="47.25">
      <c r="A691" s="582"/>
      <c r="B691" s="827" t="s">
        <v>783</v>
      </c>
      <c r="C691" s="290">
        <v>905</v>
      </c>
      <c r="D691" s="291">
        <v>1105</v>
      </c>
      <c r="E691" s="292">
        <v>5210000</v>
      </c>
      <c r="F691" s="293">
        <v>0</v>
      </c>
      <c r="G691" s="294">
        <v>79.1</v>
      </c>
      <c r="H691" s="294">
        <v>0</v>
      </c>
      <c r="I691" s="295">
        <v>0</v>
      </c>
      <c r="J691" s="11"/>
      <c r="K691" s="11"/>
      <c r="L691" s="11"/>
      <c r="M691" s="11"/>
    </row>
    <row r="692" spans="1:13" ht="31.5">
      <c r="A692" s="582"/>
      <c r="B692" s="827" t="s">
        <v>784</v>
      </c>
      <c r="C692" s="290">
        <v>905</v>
      </c>
      <c r="D692" s="291">
        <v>1105</v>
      </c>
      <c r="E692" s="292">
        <v>5210200</v>
      </c>
      <c r="F692" s="293">
        <v>0</v>
      </c>
      <c r="G692" s="294">
        <v>79.1</v>
      </c>
      <c r="H692" s="294">
        <v>0</v>
      </c>
      <c r="I692" s="295">
        <v>0</v>
      </c>
      <c r="J692" s="11"/>
      <c r="K692" s="11"/>
      <c r="L692" s="11"/>
      <c r="M692" s="11"/>
    </row>
    <row r="693" spans="1:13" ht="47.25">
      <c r="A693" s="582"/>
      <c r="B693" s="827" t="s">
        <v>927</v>
      </c>
      <c r="C693" s="290">
        <v>905</v>
      </c>
      <c r="D693" s="291">
        <v>1105</v>
      </c>
      <c r="E693" s="292">
        <v>5210217</v>
      </c>
      <c r="F693" s="293">
        <v>0</v>
      </c>
      <c r="G693" s="294">
        <v>79.1</v>
      </c>
      <c r="H693" s="294">
        <v>0</v>
      </c>
      <c r="I693" s="295">
        <v>0</v>
      </c>
      <c r="J693" s="11"/>
      <c r="K693" s="11"/>
      <c r="L693" s="11"/>
      <c r="M693" s="11"/>
    </row>
    <row r="694" spans="1:13" ht="31.5">
      <c r="A694" s="582"/>
      <c r="B694" s="827" t="s">
        <v>704</v>
      </c>
      <c r="C694" s="290">
        <v>905</v>
      </c>
      <c r="D694" s="291">
        <v>1105</v>
      </c>
      <c r="E694" s="292">
        <v>5210217</v>
      </c>
      <c r="F694" s="293" t="s">
        <v>705</v>
      </c>
      <c r="G694" s="294">
        <v>79.1</v>
      </c>
      <c r="H694" s="294">
        <v>0</v>
      </c>
      <c r="I694" s="295">
        <v>0</v>
      </c>
      <c r="J694" s="11"/>
      <c r="K694" s="11"/>
      <c r="L694" s="11"/>
      <c r="M694" s="11"/>
    </row>
    <row r="695" spans="1:13" ht="15.75">
      <c r="A695" s="582"/>
      <c r="B695" s="827" t="s">
        <v>746</v>
      </c>
      <c r="C695" s="290">
        <v>905</v>
      </c>
      <c r="D695" s="291">
        <v>1105</v>
      </c>
      <c r="E695" s="292">
        <v>7950000</v>
      </c>
      <c r="F695" s="293">
        <v>0</v>
      </c>
      <c r="G695" s="294">
        <v>4285.0430400000005</v>
      </c>
      <c r="H695" s="294">
        <v>0</v>
      </c>
      <c r="I695" s="295">
        <v>0</v>
      </c>
      <c r="J695" s="11"/>
      <c r="K695" s="11"/>
      <c r="L695" s="11"/>
      <c r="M695" s="11"/>
    </row>
    <row r="696" spans="1:13" ht="15.75">
      <c r="A696" s="582"/>
      <c r="B696" s="827" t="s">
        <v>746</v>
      </c>
      <c r="C696" s="290">
        <v>905</v>
      </c>
      <c r="D696" s="291">
        <v>1105</v>
      </c>
      <c r="E696" s="292">
        <v>7950000</v>
      </c>
      <c r="F696" s="293">
        <v>0</v>
      </c>
      <c r="G696" s="294">
        <v>4285.0430400000005</v>
      </c>
      <c r="H696" s="294">
        <v>0</v>
      </c>
      <c r="I696" s="295">
        <v>0</v>
      </c>
      <c r="J696" s="11"/>
      <c r="K696" s="11"/>
      <c r="L696" s="11"/>
      <c r="M696" s="11"/>
    </row>
    <row r="697" spans="1:13" ht="94.5">
      <c r="A697" s="582"/>
      <c r="B697" s="827" t="s">
        <v>928</v>
      </c>
      <c r="C697" s="290">
        <v>905</v>
      </c>
      <c r="D697" s="291">
        <v>1105</v>
      </c>
      <c r="E697" s="292">
        <v>7950038</v>
      </c>
      <c r="F697" s="293">
        <v>0</v>
      </c>
      <c r="G697" s="294">
        <v>3740</v>
      </c>
      <c r="H697" s="294">
        <v>0</v>
      </c>
      <c r="I697" s="295">
        <v>0</v>
      </c>
      <c r="J697" s="11"/>
      <c r="K697" s="11"/>
      <c r="L697" s="11"/>
      <c r="M697" s="11"/>
    </row>
    <row r="698" spans="1:13" ht="31.5">
      <c r="A698" s="582"/>
      <c r="B698" s="827" t="s">
        <v>704</v>
      </c>
      <c r="C698" s="290">
        <v>905</v>
      </c>
      <c r="D698" s="291">
        <v>1105</v>
      </c>
      <c r="E698" s="292">
        <v>7950038</v>
      </c>
      <c r="F698" s="293" t="s">
        <v>705</v>
      </c>
      <c r="G698" s="294">
        <v>200</v>
      </c>
      <c r="H698" s="294">
        <v>0</v>
      </c>
      <c r="I698" s="295">
        <v>0</v>
      </c>
      <c r="J698" s="11"/>
      <c r="K698" s="11"/>
      <c r="L698" s="11"/>
      <c r="M698" s="11"/>
    </row>
    <row r="699" spans="1:13" ht="31.5">
      <c r="A699" s="582"/>
      <c r="B699" s="827" t="s">
        <v>790</v>
      </c>
      <c r="C699" s="290">
        <v>905</v>
      </c>
      <c r="D699" s="291">
        <v>1105</v>
      </c>
      <c r="E699" s="292">
        <v>7950038</v>
      </c>
      <c r="F699" s="293" t="s">
        <v>791</v>
      </c>
      <c r="G699" s="294">
        <v>3540</v>
      </c>
      <c r="H699" s="294">
        <v>0</v>
      </c>
      <c r="I699" s="295">
        <v>0</v>
      </c>
      <c r="J699" s="11"/>
      <c r="K699" s="11"/>
      <c r="L699" s="11"/>
      <c r="M699" s="11"/>
    </row>
    <row r="700" spans="1:13" ht="63">
      <c r="A700" s="582"/>
      <c r="B700" s="827" t="s">
        <v>929</v>
      </c>
      <c r="C700" s="290">
        <v>905</v>
      </c>
      <c r="D700" s="291">
        <v>1105</v>
      </c>
      <c r="E700" s="292">
        <v>7950039</v>
      </c>
      <c r="F700" s="293">
        <v>0</v>
      </c>
      <c r="G700" s="294">
        <v>545.04304</v>
      </c>
      <c r="H700" s="294">
        <v>0</v>
      </c>
      <c r="I700" s="295">
        <v>0</v>
      </c>
      <c r="J700" s="11"/>
      <c r="K700" s="11"/>
      <c r="L700" s="11"/>
      <c r="M700" s="11"/>
    </row>
    <row r="701" spans="1:13" ht="31.5">
      <c r="A701" s="582"/>
      <c r="B701" s="827" t="s">
        <v>790</v>
      </c>
      <c r="C701" s="290">
        <v>905</v>
      </c>
      <c r="D701" s="291">
        <v>1105</v>
      </c>
      <c r="E701" s="292">
        <v>7950039</v>
      </c>
      <c r="F701" s="293" t="s">
        <v>791</v>
      </c>
      <c r="G701" s="294">
        <v>545.04304</v>
      </c>
      <c r="H701" s="294">
        <v>0</v>
      </c>
      <c r="I701" s="295">
        <v>0</v>
      </c>
      <c r="J701" s="11"/>
      <c r="K701" s="11"/>
      <c r="L701" s="11"/>
      <c r="M701" s="11"/>
    </row>
    <row r="702" spans="1:13" ht="47.25">
      <c r="A702" s="581">
        <v>8</v>
      </c>
      <c r="B702" s="826" t="s">
        <v>930</v>
      </c>
      <c r="C702" s="283">
        <v>906</v>
      </c>
      <c r="D702" s="284">
        <v>0</v>
      </c>
      <c r="E702" s="285">
        <v>0</v>
      </c>
      <c r="F702" s="286">
        <v>0</v>
      </c>
      <c r="G702" s="287">
        <v>455412.1668900001</v>
      </c>
      <c r="H702" s="287">
        <v>37840.2764</v>
      </c>
      <c r="I702" s="288">
        <v>0</v>
      </c>
      <c r="J702" s="11"/>
      <c r="K702" s="11"/>
      <c r="L702" s="11"/>
      <c r="M702" s="11"/>
    </row>
    <row r="703" spans="1:13" ht="78.75">
      <c r="A703" s="582"/>
      <c r="B703" s="827" t="s">
        <v>228</v>
      </c>
      <c r="C703" s="290">
        <v>906</v>
      </c>
      <c r="D703" s="291">
        <v>104</v>
      </c>
      <c r="E703" s="292">
        <v>0</v>
      </c>
      <c r="F703" s="293">
        <v>0</v>
      </c>
      <c r="G703" s="294">
        <v>35401.586</v>
      </c>
      <c r="H703" s="294">
        <v>25273.004</v>
      </c>
      <c r="I703" s="295">
        <v>0</v>
      </c>
      <c r="J703" s="11"/>
      <c r="K703" s="11"/>
      <c r="L703" s="11"/>
      <c r="M703" s="11"/>
    </row>
    <row r="704" spans="1:13" ht="31.5">
      <c r="A704" s="582"/>
      <c r="B704" s="827" t="s">
        <v>707</v>
      </c>
      <c r="C704" s="290">
        <v>906</v>
      </c>
      <c r="D704" s="291">
        <v>104</v>
      </c>
      <c r="E704" s="292">
        <v>20000</v>
      </c>
      <c r="F704" s="293">
        <v>0</v>
      </c>
      <c r="G704" s="294">
        <v>35401.586</v>
      </c>
      <c r="H704" s="294">
        <v>25273.004</v>
      </c>
      <c r="I704" s="295">
        <v>0</v>
      </c>
      <c r="J704" s="11"/>
      <c r="K704" s="11"/>
      <c r="L704" s="11"/>
      <c r="M704" s="11"/>
    </row>
    <row r="705" spans="1:13" ht="15.75">
      <c r="A705" s="582"/>
      <c r="B705" s="827" t="s">
        <v>708</v>
      </c>
      <c r="C705" s="290">
        <v>906</v>
      </c>
      <c r="D705" s="291">
        <v>104</v>
      </c>
      <c r="E705" s="292">
        <v>20400</v>
      </c>
      <c r="F705" s="293">
        <v>0</v>
      </c>
      <c r="G705" s="294">
        <v>35401.586</v>
      </c>
      <c r="H705" s="294">
        <v>25273.004</v>
      </c>
      <c r="I705" s="295">
        <v>0</v>
      </c>
      <c r="J705" s="11"/>
      <c r="K705" s="11"/>
      <c r="L705" s="11"/>
      <c r="M705" s="11"/>
    </row>
    <row r="706" spans="1:13" ht="15.75">
      <c r="A706" s="582"/>
      <c r="B706" s="827" t="s">
        <v>709</v>
      </c>
      <c r="C706" s="290">
        <v>906</v>
      </c>
      <c r="D706" s="291">
        <v>104</v>
      </c>
      <c r="E706" s="292">
        <v>20400</v>
      </c>
      <c r="F706" s="293" t="s">
        <v>710</v>
      </c>
      <c r="G706" s="294">
        <v>32588.54094</v>
      </c>
      <c r="H706" s="294">
        <v>25273.004</v>
      </c>
      <c r="I706" s="295">
        <v>0</v>
      </c>
      <c r="J706" s="11"/>
      <c r="K706" s="11"/>
      <c r="L706" s="11"/>
      <c r="M706" s="11"/>
    </row>
    <row r="707" spans="1:13" ht="31.5">
      <c r="A707" s="582"/>
      <c r="B707" s="827" t="s">
        <v>711</v>
      </c>
      <c r="C707" s="290">
        <v>906</v>
      </c>
      <c r="D707" s="291">
        <v>104</v>
      </c>
      <c r="E707" s="292">
        <v>20400</v>
      </c>
      <c r="F707" s="293" t="s">
        <v>712</v>
      </c>
      <c r="G707" s="294">
        <v>1810.4</v>
      </c>
      <c r="H707" s="294">
        <v>0</v>
      </c>
      <c r="I707" s="295">
        <v>0</v>
      </c>
      <c r="J707" s="11"/>
      <c r="K707" s="11"/>
      <c r="L707" s="11"/>
      <c r="M707" s="11"/>
    </row>
    <row r="708" spans="1:13" ht="47.25">
      <c r="A708" s="582"/>
      <c r="B708" s="827" t="s">
        <v>728</v>
      </c>
      <c r="C708" s="290">
        <v>906</v>
      </c>
      <c r="D708" s="291">
        <v>104</v>
      </c>
      <c r="E708" s="292">
        <v>20400</v>
      </c>
      <c r="F708" s="293" t="s">
        <v>729</v>
      </c>
      <c r="G708" s="294">
        <v>25</v>
      </c>
      <c r="H708" s="294">
        <v>0</v>
      </c>
      <c r="I708" s="295">
        <v>0</v>
      </c>
      <c r="J708" s="11"/>
      <c r="K708" s="11"/>
      <c r="L708" s="11"/>
      <c r="M708" s="11"/>
    </row>
    <row r="709" spans="1:13" ht="31.5">
      <c r="A709" s="582"/>
      <c r="B709" s="827" t="s">
        <v>704</v>
      </c>
      <c r="C709" s="290">
        <v>906</v>
      </c>
      <c r="D709" s="291">
        <v>104</v>
      </c>
      <c r="E709" s="292">
        <v>20400</v>
      </c>
      <c r="F709" s="293" t="s">
        <v>705</v>
      </c>
      <c r="G709" s="294">
        <v>834.182</v>
      </c>
      <c r="H709" s="294">
        <v>0</v>
      </c>
      <c r="I709" s="295">
        <v>0</v>
      </c>
      <c r="J709" s="11"/>
      <c r="K709" s="11"/>
      <c r="L709" s="11"/>
      <c r="M709" s="11"/>
    </row>
    <row r="710" spans="1:13" ht="31.5">
      <c r="A710" s="582"/>
      <c r="B710" s="827" t="s">
        <v>713</v>
      </c>
      <c r="C710" s="290">
        <v>906</v>
      </c>
      <c r="D710" s="291">
        <v>104</v>
      </c>
      <c r="E710" s="292">
        <v>20400</v>
      </c>
      <c r="F710" s="293" t="s">
        <v>714</v>
      </c>
      <c r="G710" s="294">
        <v>143.46306</v>
      </c>
      <c r="H710" s="294">
        <v>0</v>
      </c>
      <c r="I710" s="295">
        <v>0</v>
      </c>
      <c r="J710" s="11"/>
      <c r="K710" s="11"/>
      <c r="L710" s="11"/>
      <c r="M710" s="11"/>
    </row>
    <row r="711" spans="1:13" ht="15.75">
      <c r="A711" s="582"/>
      <c r="B711" s="827" t="s">
        <v>232</v>
      </c>
      <c r="C711" s="290">
        <v>906</v>
      </c>
      <c r="D711" s="291">
        <v>113</v>
      </c>
      <c r="E711" s="292">
        <v>0</v>
      </c>
      <c r="F711" s="293">
        <v>0</v>
      </c>
      <c r="G711" s="294">
        <v>18944.6984</v>
      </c>
      <c r="H711" s="294">
        <v>12567.2724</v>
      </c>
      <c r="I711" s="295">
        <v>0</v>
      </c>
      <c r="J711" s="11"/>
      <c r="K711" s="11"/>
      <c r="L711" s="11"/>
      <c r="M711" s="11"/>
    </row>
    <row r="712" spans="1:13" ht="47.25">
      <c r="A712" s="582"/>
      <c r="B712" s="827" t="s">
        <v>731</v>
      </c>
      <c r="C712" s="290">
        <v>906</v>
      </c>
      <c r="D712" s="291">
        <v>113</v>
      </c>
      <c r="E712" s="292">
        <v>920000</v>
      </c>
      <c r="F712" s="293">
        <v>0</v>
      </c>
      <c r="G712" s="294">
        <v>770.778</v>
      </c>
      <c r="H712" s="294">
        <v>0</v>
      </c>
      <c r="I712" s="295">
        <v>0</v>
      </c>
      <c r="J712" s="11"/>
      <c r="K712" s="11"/>
      <c r="L712" s="11"/>
      <c r="M712" s="11"/>
    </row>
    <row r="713" spans="1:13" ht="31.5">
      <c r="A713" s="582"/>
      <c r="B713" s="827" t="s">
        <v>732</v>
      </c>
      <c r="C713" s="290">
        <v>906</v>
      </c>
      <c r="D713" s="291">
        <v>113</v>
      </c>
      <c r="E713" s="292">
        <v>920300</v>
      </c>
      <c r="F713" s="293">
        <v>0</v>
      </c>
      <c r="G713" s="294">
        <v>770.778</v>
      </c>
      <c r="H713" s="294">
        <v>0</v>
      </c>
      <c r="I713" s="295">
        <v>0</v>
      </c>
      <c r="J713" s="11"/>
      <c r="K713" s="11"/>
      <c r="L713" s="11"/>
      <c r="M713" s="11"/>
    </row>
    <row r="714" spans="1:13" ht="31.5">
      <c r="A714" s="582"/>
      <c r="B714" s="827" t="s">
        <v>931</v>
      </c>
      <c r="C714" s="290">
        <v>906</v>
      </c>
      <c r="D714" s="291">
        <v>113</v>
      </c>
      <c r="E714" s="292">
        <v>920310</v>
      </c>
      <c r="F714" s="293">
        <v>0</v>
      </c>
      <c r="G714" s="294">
        <v>770.778</v>
      </c>
      <c r="H714" s="294">
        <v>0</v>
      </c>
      <c r="I714" s="295">
        <v>0</v>
      </c>
      <c r="J714" s="11"/>
      <c r="K714" s="11"/>
      <c r="L714" s="11"/>
      <c r="M714" s="11"/>
    </row>
    <row r="715" spans="1:13" ht="31.5">
      <c r="A715" s="582"/>
      <c r="B715" s="827" t="s">
        <v>704</v>
      </c>
      <c r="C715" s="290">
        <v>906</v>
      </c>
      <c r="D715" s="291">
        <v>113</v>
      </c>
      <c r="E715" s="292">
        <v>920310</v>
      </c>
      <c r="F715" s="293" t="s">
        <v>705</v>
      </c>
      <c r="G715" s="294">
        <v>766.778</v>
      </c>
      <c r="H715" s="294">
        <v>0</v>
      </c>
      <c r="I715" s="295">
        <v>0</v>
      </c>
      <c r="J715" s="11"/>
      <c r="K715" s="11"/>
      <c r="L715" s="11"/>
      <c r="M715" s="11"/>
    </row>
    <row r="716" spans="1:13" ht="31.5">
      <c r="A716" s="582"/>
      <c r="B716" s="827" t="s">
        <v>713</v>
      </c>
      <c r="C716" s="290">
        <v>906</v>
      </c>
      <c r="D716" s="291">
        <v>113</v>
      </c>
      <c r="E716" s="292">
        <v>920310</v>
      </c>
      <c r="F716" s="293" t="s">
        <v>714</v>
      </c>
      <c r="G716" s="294">
        <v>4</v>
      </c>
      <c r="H716" s="294">
        <v>0</v>
      </c>
      <c r="I716" s="295">
        <v>0</v>
      </c>
      <c r="J716" s="11"/>
      <c r="K716" s="11"/>
      <c r="L716" s="11"/>
      <c r="M716" s="11"/>
    </row>
    <row r="717" spans="1:13" ht="31.5">
      <c r="A717" s="582"/>
      <c r="B717" s="827" t="s">
        <v>743</v>
      </c>
      <c r="C717" s="290">
        <v>906</v>
      </c>
      <c r="D717" s="291">
        <v>113</v>
      </c>
      <c r="E717" s="292">
        <v>930000</v>
      </c>
      <c r="F717" s="293">
        <v>0</v>
      </c>
      <c r="G717" s="294">
        <v>18173.9204</v>
      </c>
      <c r="H717" s="294">
        <v>12567.2724</v>
      </c>
      <c r="I717" s="295">
        <v>0</v>
      </c>
      <c r="J717" s="11"/>
      <c r="K717" s="11"/>
      <c r="L717" s="11"/>
      <c r="M717" s="11"/>
    </row>
    <row r="718" spans="1:13" ht="31.5">
      <c r="A718" s="582"/>
      <c r="B718" s="827" t="s">
        <v>744</v>
      </c>
      <c r="C718" s="290">
        <v>906</v>
      </c>
      <c r="D718" s="291">
        <v>113</v>
      </c>
      <c r="E718" s="292">
        <v>939900</v>
      </c>
      <c r="F718" s="293">
        <v>0</v>
      </c>
      <c r="G718" s="294">
        <v>18173.9204</v>
      </c>
      <c r="H718" s="294">
        <v>12567.2724</v>
      </c>
      <c r="I718" s="295">
        <v>0</v>
      </c>
      <c r="J718" s="11"/>
      <c r="K718" s="11"/>
      <c r="L718" s="11"/>
      <c r="M718" s="11"/>
    </row>
    <row r="719" spans="1:13" ht="31.5">
      <c r="A719" s="582"/>
      <c r="B719" s="827" t="s">
        <v>932</v>
      </c>
      <c r="C719" s="290">
        <v>906</v>
      </c>
      <c r="D719" s="291">
        <v>113</v>
      </c>
      <c r="E719" s="292">
        <v>939919</v>
      </c>
      <c r="F719" s="293">
        <v>0</v>
      </c>
      <c r="G719" s="294">
        <v>14329.511499999999</v>
      </c>
      <c r="H719" s="294">
        <v>9769.5684</v>
      </c>
      <c r="I719" s="295">
        <v>0</v>
      </c>
      <c r="J719" s="11"/>
      <c r="K719" s="11"/>
      <c r="L719" s="11"/>
      <c r="M719" s="11"/>
    </row>
    <row r="720" spans="1:13" ht="15.75">
      <c r="A720" s="582"/>
      <c r="B720" s="827" t="s">
        <v>709</v>
      </c>
      <c r="C720" s="290">
        <v>906</v>
      </c>
      <c r="D720" s="291">
        <v>113</v>
      </c>
      <c r="E720" s="292">
        <v>939919</v>
      </c>
      <c r="F720" s="293" t="s">
        <v>710</v>
      </c>
      <c r="G720" s="294">
        <v>12592.8635</v>
      </c>
      <c r="H720" s="294">
        <v>9769.5684</v>
      </c>
      <c r="I720" s="295">
        <v>0</v>
      </c>
      <c r="J720" s="11"/>
      <c r="K720" s="11"/>
      <c r="L720" s="11"/>
      <c r="M720" s="11"/>
    </row>
    <row r="721" spans="1:13" ht="31.5">
      <c r="A721" s="582"/>
      <c r="B721" s="827" t="s">
        <v>711</v>
      </c>
      <c r="C721" s="290">
        <v>906</v>
      </c>
      <c r="D721" s="291">
        <v>113</v>
      </c>
      <c r="E721" s="292">
        <v>939919</v>
      </c>
      <c r="F721" s="293" t="s">
        <v>712</v>
      </c>
      <c r="G721" s="294">
        <v>1088.024</v>
      </c>
      <c r="H721" s="294">
        <v>0</v>
      </c>
      <c r="I721" s="295">
        <v>0</v>
      </c>
      <c r="J721" s="11"/>
      <c r="K721" s="11"/>
      <c r="L721" s="11"/>
      <c r="M721" s="11"/>
    </row>
    <row r="722" spans="1:13" ht="31.5">
      <c r="A722" s="582"/>
      <c r="B722" s="827" t="s">
        <v>704</v>
      </c>
      <c r="C722" s="290">
        <v>906</v>
      </c>
      <c r="D722" s="291">
        <v>113</v>
      </c>
      <c r="E722" s="292">
        <v>939919</v>
      </c>
      <c r="F722" s="293" t="s">
        <v>705</v>
      </c>
      <c r="G722" s="294">
        <v>648.624</v>
      </c>
      <c r="H722" s="294">
        <v>0</v>
      </c>
      <c r="I722" s="295">
        <v>0</v>
      </c>
      <c r="J722" s="11"/>
      <c r="K722" s="11"/>
      <c r="L722" s="11"/>
      <c r="M722" s="11"/>
    </row>
    <row r="723" spans="1:13" ht="47.25">
      <c r="A723" s="582"/>
      <c r="B723" s="827" t="s">
        <v>745</v>
      </c>
      <c r="C723" s="290">
        <v>906</v>
      </c>
      <c r="D723" s="291">
        <v>113</v>
      </c>
      <c r="E723" s="292">
        <v>939920</v>
      </c>
      <c r="F723" s="293">
        <v>0</v>
      </c>
      <c r="G723" s="294">
        <v>3844.4089000000004</v>
      </c>
      <c r="H723" s="294">
        <v>2797.704</v>
      </c>
      <c r="I723" s="295">
        <v>0</v>
      </c>
      <c r="J723" s="11"/>
      <c r="K723" s="11"/>
      <c r="L723" s="11"/>
      <c r="M723" s="11"/>
    </row>
    <row r="724" spans="1:13" ht="15.75">
      <c r="A724" s="582"/>
      <c r="B724" s="827" t="s">
        <v>709</v>
      </c>
      <c r="C724" s="290">
        <v>906</v>
      </c>
      <c r="D724" s="291">
        <v>113</v>
      </c>
      <c r="E724" s="292">
        <v>939920</v>
      </c>
      <c r="F724" s="293" t="s">
        <v>710</v>
      </c>
      <c r="G724" s="294">
        <v>3619.4089000000004</v>
      </c>
      <c r="H724" s="294">
        <v>2797.704</v>
      </c>
      <c r="I724" s="295">
        <v>0</v>
      </c>
      <c r="J724" s="11"/>
      <c r="K724" s="11"/>
      <c r="L724" s="11"/>
      <c r="M724" s="11"/>
    </row>
    <row r="725" spans="1:13" ht="31.5">
      <c r="A725" s="582"/>
      <c r="B725" s="827" t="s">
        <v>711</v>
      </c>
      <c r="C725" s="290">
        <v>906</v>
      </c>
      <c r="D725" s="291">
        <v>113</v>
      </c>
      <c r="E725" s="292">
        <v>939920</v>
      </c>
      <c r="F725" s="293" t="s">
        <v>712</v>
      </c>
      <c r="G725" s="294">
        <v>225</v>
      </c>
      <c r="H725" s="294">
        <v>0</v>
      </c>
      <c r="I725" s="295">
        <v>0</v>
      </c>
      <c r="J725" s="11"/>
      <c r="K725" s="11"/>
      <c r="L725" s="11"/>
      <c r="M725" s="11"/>
    </row>
    <row r="726" spans="1:13" ht="15.75">
      <c r="A726" s="582"/>
      <c r="B726" s="827" t="s">
        <v>245</v>
      </c>
      <c r="C726" s="290">
        <v>906</v>
      </c>
      <c r="D726" s="291">
        <v>501</v>
      </c>
      <c r="E726" s="292">
        <v>0</v>
      </c>
      <c r="F726" s="293">
        <v>0</v>
      </c>
      <c r="G726" s="294">
        <v>361792.28249000007</v>
      </c>
      <c r="H726" s="294">
        <v>0</v>
      </c>
      <c r="I726" s="295">
        <v>0</v>
      </c>
      <c r="J726" s="11"/>
      <c r="K726" s="11"/>
      <c r="L726" s="11"/>
      <c r="M726" s="11"/>
    </row>
    <row r="727" spans="1:13" ht="47.25">
      <c r="A727" s="582"/>
      <c r="B727" s="827" t="s">
        <v>933</v>
      </c>
      <c r="C727" s="290">
        <v>906</v>
      </c>
      <c r="D727" s="291">
        <v>501</v>
      </c>
      <c r="E727" s="292">
        <v>900000</v>
      </c>
      <c r="F727" s="293">
        <v>0</v>
      </c>
      <c r="G727" s="294">
        <v>5782.9169999999995</v>
      </c>
      <c r="H727" s="294">
        <v>0</v>
      </c>
      <c r="I727" s="295">
        <v>0</v>
      </c>
      <c r="J727" s="11"/>
      <c r="K727" s="11"/>
      <c r="L727" s="11"/>
      <c r="M727" s="11"/>
    </row>
    <row r="728" spans="1:13" ht="47.25">
      <c r="A728" s="582"/>
      <c r="B728" s="827" t="s">
        <v>934</v>
      </c>
      <c r="C728" s="290">
        <v>906</v>
      </c>
      <c r="D728" s="291">
        <v>501</v>
      </c>
      <c r="E728" s="292">
        <v>900200</v>
      </c>
      <c r="F728" s="293">
        <v>0</v>
      </c>
      <c r="G728" s="294">
        <v>5782.9169999999995</v>
      </c>
      <c r="H728" s="294">
        <v>0</v>
      </c>
      <c r="I728" s="295">
        <v>0</v>
      </c>
      <c r="J728" s="11"/>
      <c r="K728" s="11"/>
      <c r="L728" s="11"/>
      <c r="M728" s="11"/>
    </row>
    <row r="729" spans="1:13" ht="31.5">
      <c r="A729" s="582"/>
      <c r="B729" s="827" t="s">
        <v>704</v>
      </c>
      <c r="C729" s="290">
        <v>906</v>
      </c>
      <c r="D729" s="291">
        <v>501</v>
      </c>
      <c r="E729" s="292">
        <v>900200</v>
      </c>
      <c r="F729" s="293" t="s">
        <v>705</v>
      </c>
      <c r="G729" s="294">
        <v>5667.495</v>
      </c>
      <c r="H729" s="294">
        <v>0</v>
      </c>
      <c r="I729" s="295">
        <v>0</v>
      </c>
      <c r="J729" s="11"/>
      <c r="K729" s="11"/>
      <c r="L729" s="11"/>
      <c r="M729" s="11"/>
    </row>
    <row r="730" spans="1:13" ht="31.5">
      <c r="A730" s="582"/>
      <c r="B730" s="827" t="s">
        <v>713</v>
      </c>
      <c r="C730" s="290">
        <v>906</v>
      </c>
      <c r="D730" s="291">
        <v>501</v>
      </c>
      <c r="E730" s="292">
        <v>900200</v>
      </c>
      <c r="F730" s="293" t="s">
        <v>714</v>
      </c>
      <c r="G730" s="294">
        <v>115.422</v>
      </c>
      <c r="H730" s="294">
        <v>0</v>
      </c>
      <c r="I730" s="295">
        <v>0</v>
      </c>
      <c r="J730" s="11"/>
      <c r="K730" s="11"/>
      <c r="L730" s="11"/>
      <c r="M730" s="11"/>
    </row>
    <row r="731" spans="1:13" ht="47.25">
      <c r="A731" s="582"/>
      <c r="B731" s="827" t="s">
        <v>731</v>
      </c>
      <c r="C731" s="290">
        <v>906</v>
      </c>
      <c r="D731" s="291">
        <v>501</v>
      </c>
      <c r="E731" s="292">
        <v>920000</v>
      </c>
      <c r="F731" s="293">
        <v>0</v>
      </c>
      <c r="G731" s="294">
        <v>24218.22403</v>
      </c>
      <c r="H731" s="294">
        <v>0</v>
      </c>
      <c r="I731" s="295">
        <v>0</v>
      </c>
      <c r="J731" s="11"/>
      <c r="K731" s="11"/>
      <c r="L731" s="11"/>
      <c r="M731" s="11"/>
    </row>
    <row r="732" spans="1:13" ht="31.5">
      <c r="A732" s="582"/>
      <c r="B732" s="827" t="s">
        <v>732</v>
      </c>
      <c r="C732" s="290">
        <v>906</v>
      </c>
      <c r="D732" s="291">
        <v>501</v>
      </c>
      <c r="E732" s="292">
        <v>920300</v>
      </c>
      <c r="F732" s="293">
        <v>0</v>
      </c>
      <c r="G732" s="294">
        <v>24218.22403</v>
      </c>
      <c r="H732" s="294">
        <v>0</v>
      </c>
      <c r="I732" s="295">
        <v>0</v>
      </c>
      <c r="J732" s="11"/>
      <c r="K732" s="11"/>
      <c r="L732" s="11"/>
      <c r="M732" s="11"/>
    </row>
    <row r="733" spans="1:13" ht="15.75">
      <c r="A733" s="582"/>
      <c r="B733" s="827" t="s">
        <v>935</v>
      </c>
      <c r="C733" s="290">
        <v>906</v>
      </c>
      <c r="D733" s="291">
        <v>501</v>
      </c>
      <c r="E733" s="292">
        <v>920307</v>
      </c>
      <c r="F733" s="293">
        <v>0</v>
      </c>
      <c r="G733" s="294">
        <v>20000</v>
      </c>
      <c r="H733" s="294">
        <v>0</v>
      </c>
      <c r="I733" s="295">
        <v>0</v>
      </c>
      <c r="J733" s="11"/>
      <c r="K733" s="11"/>
      <c r="L733" s="11"/>
      <c r="M733" s="11"/>
    </row>
    <row r="734" spans="1:13" ht="31.5">
      <c r="A734" s="582"/>
      <c r="B734" s="827" t="s">
        <v>704</v>
      </c>
      <c r="C734" s="290">
        <v>906</v>
      </c>
      <c r="D734" s="291">
        <v>501</v>
      </c>
      <c r="E734" s="292">
        <v>920307</v>
      </c>
      <c r="F734" s="293" t="s">
        <v>705</v>
      </c>
      <c r="G734" s="294">
        <v>20000</v>
      </c>
      <c r="H734" s="294">
        <v>0</v>
      </c>
      <c r="I734" s="295">
        <v>0</v>
      </c>
      <c r="J734" s="11"/>
      <c r="K734" s="11"/>
      <c r="L734" s="11"/>
      <c r="M734" s="11"/>
    </row>
    <row r="735" spans="1:13" ht="15.75">
      <c r="A735" s="582"/>
      <c r="B735" s="827" t="s">
        <v>936</v>
      </c>
      <c r="C735" s="290">
        <v>906</v>
      </c>
      <c r="D735" s="291">
        <v>501</v>
      </c>
      <c r="E735" s="292">
        <v>920382</v>
      </c>
      <c r="F735" s="293">
        <v>0</v>
      </c>
      <c r="G735" s="294">
        <v>4218.22403</v>
      </c>
      <c r="H735" s="294">
        <v>0</v>
      </c>
      <c r="I735" s="295">
        <v>0</v>
      </c>
      <c r="J735" s="11"/>
      <c r="K735" s="11"/>
      <c r="L735" s="11"/>
      <c r="M735" s="11"/>
    </row>
    <row r="736" spans="1:13" ht="31.5">
      <c r="A736" s="582"/>
      <c r="B736" s="827" t="s">
        <v>704</v>
      </c>
      <c r="C736" s="290">
        <v>906</v>
      </c>
      <c r="D736" s="291">
        <v>501</v>
      </c>
      <c r="E736" s="292">
        <v>920382</v>
      </c>
      <c r="F736" s="293" t="s">
        <v>705</v>
      </c>
      <c r="G736" s="294">
        <v>4218.22403</v>
      </c>
      <c r="H736" s="294">
        <v>0</v>
      </c>
      <c r="I736" s="295">
        <v>0</v>
      </c>
      <c r="J736" s="11"/>
      <c r="K736" s="11"/>
      <c r="L736" s="11"/>
      <c r="M736" s="11"/>
    </row>
    <row r="737" spans="1:13" ht="63">
      <c r="A737" s="582"/>
      <c r="B737" s="827" t="s">
        <v>937</v>
      </c>
      <c r="C737" s="290">
        <v>906</v>
      </c>
      <c r="D737" s="291">
        <v>501</v>
      </c>
      <c r="E737" s="292">
        <v>980000</v>
      </c>
      <c r="F737" s="293">
        <v>0</v>
      </c>
      <c r="G737" s="294">
        <v>43303.4734</v>
      </c>
      <c r="H737" s="294">
        <v>0</v>
      </c>
      <c r="I737" s="295">
        <v>0</v>
      </c>
      <c r="J737" s="11"/>
      <c r="K737" s="11"/>
      <c r="L737" s="11"/>
      <c r="M737" s="11"/>
    </row>
    <row r="738" spans="1:13" ht="126">
      <c r="A738" s="582"/>
      <c r="B738" s="827" t="s">
        <v>938</v>
      </c>
      <c r="C738" s="290">
        <v>906</v>
      </c>
      <c r="D738" s="291">
        <v>501</v>
      </c>
      <c r="E738" s="292">
        <v>980100</v>
      </c>
      <c r="F738" s="293">
        <v>0</v>
      </c>
      <c r="G738" s="294">
        <v>37402.92618</v>
      </c>
      <c r="H738" s="294">
        <v>0</v>
      </c>
      <c r="I738" s="295">
        <v>0</v>
      </c>
      <c r="J738" s="11"/>
      <c r="K738" s="11"/>
      <c r="L738" s="11"/>
      <c r="M738" s="11"/>
    </row>
    <row r="739" spans="1:13" ht="94.5">
      <c r="A739" s="582"/>
      <c r="B739" s="827" t="s">
        <v>939</v>
      </c>
      <c r="C739" s="290">
        <v>906</v>
      </c>
      <c r="D739" s="291">
        <v>501</v>
      </c>
      <c r="E739" s="292">
        <v>980102</v>
      </c>
      <c r="F739" s="293">
        <v>0</v>
      </c>
      <c r="G739" s="294">
        <v>37402.92618</v>
      </c>
      <c r="H739" s="294">
        <v>0</v>
      </c>
      <c r="I739" s="295">
        <v>0</v>
      </c>
      <c r="J739" s="11"/>
      <c r="K739" s="11"/>
      <c r="L739" s="11"/>
      <c r="M739" s="11"/>
    </row>
    <row r="740" spans="1:13" ht="31.5">
      <c r="A740" s="582"/>
      <c r="B740" s="827" t="s">
        <v>704</v>
      </c>
      <c r="C740" s="290">
        <v>906</v>
      </c>
      <c r="D740" s="291">
        <v>501</v>
      </c>
      <c r="E740" s="292">
        <v>980102</v>
      </c>
      <c r="F740" s="293" t="s">
        <v>705</v>
      </c>
      <c r="G740" s="294">
        <v>37402.92618</v>
      </c>
      <c r="H740" s="294">
        <v>0</v>
      </c>
      <c r="I740" s="295">
        <v>0</v>
      </c>
      <c r="J740" s="11"/>
      <c r="K740" s="11"/>
      <c r="L740" s="11"/>
      <c r="M740" s="11"/>
    </row>
    <row r="741" spans="1:13" ht="78.75">
      <c r="A741" s="582"/>
      <c r="B741" s="827" t="s">
        <v>940</v>
      </c>
      <c r="C741" s="290">
        <v>906</v>
      </c>
      <c r="D741" s="291">
        <v>501</v>
      </c>
      <c r="E741" s="292">
        <v>980200</v>
      </c>
      <c r="F741" s="293">
        <v>0</v>
      </c>
      <c r="G741" s="294">
        <v>5900.54722</v>
      </c>
      <c r="H741" s="294">
        <v>0</v>
      </c>
      <c r="I741" s="295">
        <v>0</v>
      </c>
      <c r="J741" s="11"/>
      <c r="K741" s="11"/>
      <c r="L741" s="11"/>
      <c r="M741" s="11"/>
    </row>
    <row r="742" spans="1:13" ht="31.5">
      <c r="A742" s="582"/>
      <c r="B742" s="827" t="s">
        <v>941</v>
      </c>
      <c r="C742" s="290">
        <v>906</v>
      </c>
      <c r="D742" s="291">
        <v>501</v>
      </c>
      <c r="E742" s="292">
        <v>980202</v>
      </c>
      <c r="F742" s="293">
        <v>0</v>
      </c>
      <c r="G742" s="294">
        <v>5900.54722</v>
      </c>
      <c r="H742" s="294">
        <v>0</v>
      </c>
      <c r="I742" s="295">
        <v>0</v>
      </c>
      <c r="J742" s="11"/>
      <c r="K742" s="11"/>
      <c r="L742" s="11"/>
      <c r="M742" s="11"/>
    </row>
    <row r="743" spans="1:13" ht="31.5">
      <c r="A743" s="582"/>
      <c r="B743" s="827" t="s">
        <v>704</v>
      </c>
      <c r="C743" s="290">
        <v>906</v>
      </c>
      <c r="D743" s="291">
        <v>501</v>
      </c>
      <c r="E743" s="292">
        <v>980202</v>
      </c>
      <c r="F743" s="293" t="s">
        <v>705</v>
      </c>
      <c r="G743" s="294">
        <v>5900.54722</v>
      </c>
      <c r="H743" s="294">
        <v>0</v>
      </c>
      <c r="I743" s="295">
        <v>0</v>
      </c>
      <c r="J743" s="11"/>
      <c r="K743" s="11"/>
      <c r="L743" s="11"/>
      <c r="M743" s="11"/>
    </row>
    <row r="744" spans="1:13" ht="31.5">
      <c r="A744" s="582"/>
      <c r="B744" s="827" t="s">
        <v>942</v>
      </c>
      <c r="C744" s="290">
        <v>906</v>
      </c>
      <c r="D744" s="291">
        <v>501</v>
      </c>
      <c r="E744" s="292">
        <v>3500000</v>
      </c>
      <c r="F744" s="293">
        <v>0</v>
      </c>
      <c r="G744" s="294">
        <v>42537.97706</v>
      </c>
      <c r="H744" s="294">
        <v>0</v>
      </c>
      <c r="I744" s="295">
        <v>0</v>
      </c>
      <c r="J744" s="11"/>
      <c r="K744" s="11"/>
      <c r="L744" s="11"/>
      <c r="M744" s="11"/>
    </row>
    <row r="745" spans="1:13" ht="31.5">
      <c r="A745" s="582"/>
      <c r="B745" s="827" t="s">
        <v>942</v>
      </c>
      <c r="C745" s="290">
        <v>906</v>
      </c>
      <c r="D745" s="291">
        <v>501</v>
      </c>
      <c r="E745" s="292">
        <v>3500100</v>
      </c>
      <c r="F745" s="293">
        <v>0</v>
      </c>
      <c r="G745" s="294">
        <v>42537.97706</v>
      </c>
      <c r="H745" s="294">
        <v>0</v>
      </c>
      <c r="I745" s="295">
        <v>0</v>
      </c>
      <c r="J745" s="11"/>
      <c r="K745" s="11"/>
      <c r="L745" s="11"/>
      <c r="M745" s="11"/>
    </row>
    <row r="746" spans="1:13" ht="63">
      <c r="A746" s="582"/>
      <c r="B746" s="827" t="s">
        <v>28</v>
      </c>
      <c r="C746" s="290">
        <v>906</v>
      </c>
      <c r="D746" s="291">
        <v>501</v>
      </c>
      <c r="E746" s="292">
        <v>3500104</v>
      </c>
      <c r="F746" s="293">
        <v>0</v>
      </c>
      <c r="G746" s="294">
        <v>42537.97706</v>
      </c>
      <c r="H746" s="294">
        <v>0</v>
      </c>
      <c r="I746" s="295">
        <v>0</v>
      </c>
      <c r="J746" s="11"/>
      <c r="K746" s="11"/>
      <c r="L746" s="11"/>
      <c r="M746" s="11"/>
    </row>
    <row r="747" spans="1:13" ht="47.25">
      <c r="A747" s="582"/>
      <c r="B747" s="827" t="s">
        <v>747</v>
      </c>
      <c r="C747" s="290">
        <v>906</v>
      </c>
      <c r="D747" s="291">
        <v>501</v>
      </c>
      <c r="E747" s="292">
        <v>3500104</v>
      </c>
      <c r="F747" s="293" t="s">
        <v>748</v>
      </c>
      <c r="G747" s="294">
        <v>42537.97706</v>
      </c>
      <c r="H747" s="294">
        <v>0</v>
      </c>
      <c r="I747" s="295">
        <v>0</v>
      </c>
      <c r="J747" s="11"/>
      <c r="K747" s="11"/>
      <c r="L747" s="11"/>
      <c r="M747" s="11"/>
    </row>
    <row r="748" spans="1:13" ht="47.25">
      <c r="A748" s="582"/>
      <c r="B748" s="827" t="s">
        <v>783</v>
      </c>
      <c r="C748" s="290">
        <v>906</v>
      </c>
      <c r="D748" s="291">
        <v>501</v>
      </c>
      <c r="E748" s="292">
        <v>5210000</v>
      </c>
      <c r="F748" s="293">
        <v>0</v>
      </c>
      <c r="G748" s="294">
        <v>146422.999</v>
      </c>
      <c r="H748" s="294">
        <v>0</v>
      </c>
      <c r="I748" s="295">
        <v>0</v>
      </c>
      <c r="J748" s="11"/>
      <c r="K748" s="11"/>
      <c r="L748" s="11"/>
      <c r="M748" s="11"/>
    </row>
    <row r="749" spans="1:13" ht="47.25">
      <c r="A749" s="582"/>
      <c r="B749" s="827" t="s">
        <v>792</v>
      </c>
      <c r="C749" s="290">
        <v>906</v>
      </c>
      <c r="D749" s="291">
        <v>501</v>
      </c>
      <c r="E749" s="292">
        <v>5210100</v>
      </c>
      <c r="F749" s="293">
        <v>0</v>
      </c>
      <c r="G749" s="294">
        <v>146422.999</v>
      </c>
      <c r="H749" s="294">
        <v>0</v>
      </c>
      <c r="I749" s="295">
        <v>0</v>
      </c>
      <c r="J749" s="11"/>
      <c r="K749" s="11"/>
      <c r="L749" s="11"/>
      <c r="M749" s="11"/>
    </row>
    <row r="750" spans="1:13" ht="78.75">
      <c r="A750" s="582"/>
      <c r="B750" s="827" t="s">
        <v>29</v>
      </c>
      <c r="C750" s="290">
        <v>906</v>
      </c>
      <c r="D750" s="291">
        <v>501</v>
      </c>
      <c r="E750" s="292">
        <v>5210101</v>
      </c>
      <c r="F750" s="293">
        <v>0</v>
      </c>
      <c r="G750" s="294">
        <v>146422.999</v>
      </c>
      <c r="H750" s="294">
        <v>0</v>
      </c>
      <c r="I750" s="295">
        <v>0</v>
      </c>
      <c r="J750" s="11"/>
      <c r="K750" s="11"/>
      <c r="L750" s="11"/>
      <c r="M750" s="11"/>
    </row>
    <row r="751" spans="1:13" ht="31.5">
      <c r="A751" s="582"/>
      <c r="B751" s="827" t="s">
        <v>704</v>
      </c>
      <c r="C751" s="290">
        <v>906</v>
      </c>
      <c r="D751" s="291">
        <v>501</v>
      </c>
      <c r="E751" s="292">
        <v>5210101</v>
      </c>
      <c r="F751" s="293" t="s">
        <v>705</v>
      </c>
      <c r="G751" s="294">
        <v>146422.999</v>
      </c>
      <c r="H751" s="294">
        <v>0</v>
      </c>
      <c r="I751" s="295">
        <v>0</v>
      </c>
      <c r="J751" s="11"/>
      <c r="K751" s="11"/>
      <c r="L751" s="11"/>
      <c r="M751" s="11"/>
    </row>
    <row r="752" spans="1:13" ht="31.5">
      <c r="A752" s="582"/>
      <c r="B752" s="827" t="s">
        <v>762</v>
      </c>
      <c r="C752" s="290">
        <v>906</v>
      </c>
      <c r="D752" s="291">
        <v>501</v>
      </c>
      <c r="E752" s="292">
        <v>5220000</v>
      </c>
      <c r="F752" s="293">
        <v>0</v>
      </c>
      <c r="G752" s="294">
        <v>20741.8</v>
      </c>
      <c r="H752" s="294">
        <v>0</v>
      </c>
      <c r="I752" s="295">
        <v>0</v>
      </c>
      <c r="J752" s="11"/>
      <c r="K752" s="11"/>
      <c r="L752" s="11"/>
      <c r="M752" s="11"/>
    </row>
    <row r="753" spans="1:13" ht="47.25">
      <c r="A753" s="582"/>
      <c r="B753" s="827" t="s">
        <v>441</v>
      </c>
      <c r="C753" s="290">
        <v>906</v>
      </c>
      <c r="D753" s="291">
        <v>501</v>
      </c>
      <c r="E753" s="292">
        <v>5224000</v>
      </c>
      <c r="F753" s="293">
        <v>0</v>
      </c>
      <c r="G753" s="294">
        <v>20741.8</v>
      </c>
      <c r="H753" s="294">
        <v>0</v>
      </c>
      <c r="I753" s="295">
        <v>0</v>
      </c>
      <c r="J753" s="11"/>
      <c r="K753" s="11"/>
      <c r="L753" s="11"/>
      <c r="M753" s="11"/>
    </row>
    <row r="754" spans="1:13" ht="31.5">
      <c r="A754" s="582"/>
      <c r="B754" s="827" t="s">
        <v>704</v>
      </c>
      <c r="C754" s="290">
        <v>906</v>
      </c>
      <c r="D754" s="291">
        <v>501</v>
      </c>
      <c r="E754" s="292">
        <v>5224000</v>
      </c>
      <c r="F754" s="293" t="s">
        <v>705</v>
      </c>
      <c r="G754" s="294">
        <v>20741.8</v>
      </c>
      <c r="H754" s="294">
        <v>0</v>
      </c>
      <c r="I754" s="295">
        <v>0</v>
      </c>
      <c r="J754" s="11"/>
      <c r="K754" s="11"/>
      <c r="L754" s="11"/>
      <c r="M754" s="11"/>
    </row>
    <row r="755" spans="1:13" ht="15.75">
      <c r="A755" s="582"/>
      <c r="B755" s="827" t="s">
        <v>746</v>
      </c>
      <c r="C755" s="290">
        <v>906</v>
      </c>
      <c r="D755" s="291">
        <v>501</v>
      </c>
      <c r="E755" s="292">
        <v>7950000</v>
      </c>
      <c r="F755" s="293">
        <v>0</v>
      </c>
      <c r="G755" s="294">
        <v>78784.89199999999</v>
      </c>
      <c r="H755" s="294">
        <v>0</v>
      </c>
      <c r="I755" s="295">
        <v>0</v>
      </c>
      <c r="J755" s="11"/>
      <c r="K755" s="11"/>
      <c r="L755" s="11"/>
      <c r="M755" s="11"/>
    </row>
    <row r="756" spans="1:13" ht="15.75">
      <c r="A756" s="582"/>
      <c r="B756" s="827" t="s">
        <v>746</v>
      </c>
      <c r="C756" s="290">
        <v>906</v>
      </c>
      <c r="D756" s="291">
        <v>501</v>
      </c>
      <c r="E756" s="292">
        <v>7950000</v>
      </c>
      <c r="F756" s="293">
        <v>0</v>
      </c>
      <c r="G756" s="294">
        <v>78784.89199999999</v>
      </c>
      <c r="H756" s="294">
        <v>0</v>
      </c>
      <c r="I756" s="295">
        <v>0</v>
      </c>
      <c r="J756" s="11"/>
      <c r="K756" s="11"/>
      <c r="L756" s="11"/>
      <c r="M756" s="11"/>
    </row>
    <row r="757" spans="1:13" ht="126">
      <c r="A757" s="582"/>
      <c r="B757" s="827" t="s">
        <v>15</v>
      </c>
      <c r="C757" s="290">
        <v>906</v>
      </c>
      <c r="D757" s="291">
        <v>501</v>
      </c>
      <c r="E757" s="292">
        <v>7950003</v>
      </c>
      <c r="F757" s="293">
        <v>0</v>
      </c>
      <c r="G757" s="294">
        <v>30214.2</v>
      </c>
      <c r="H757" s="294">
        <v>0</v>
      </c>
      <c r="I757" s="295">
        <v>0</v>
      </c>
      <c r="J757" s="11"/>
      <c r="K757" s="11"/>
      <c r="L757" s="11"/>
      <c r="M757" s="11"/>
    </row>
    <row r="758" spans="1:13" ht="31.5">
      <c r="A758" s="582"/>
      <c r="B758" s="827" t="s">
        <v>704</v>
      </c>
      <c r="C758" s="290">
        <v>906</v>
      </c>
      <c r="D758" s="291">
        <v>501</v>
      </c>
      <c r="E758" s="292">
        <v>7950003</v>
      </c>
      <c r="F758" s="293" t="s">
        <v>705</v>
      </c>
      <c r="G758" s="294">
        <v>30214.2</v>
      </c>
      <c r="H758" s="294">
        <v>0</v>
      </c>
      <c r="I758" s="295">
        <v>0</v>
      </c>
      <c r="J758" s="11"/>
      <c r="K758" s="11"/>
      <c r="L758" s="11"/>
      <c r="M758" s="11"/>
    </row>
    <row r="759" spans="1:13" ht="141.75">
      <c r="A759" s="582"/>
      <c r="B759" s="827" t="s">
        <v>16</v>
      </c>
      <c r="C759" s="290">
        <v>906</v>
      </c>
      <c r="D759" s="291">
        <v>501</v>
      </c>
      <c r="E759" s="292">
        <v>7950008</v>
      </c>
      <c r="F759" s="293">
        <v>0</v>
      </c>
      <c r="G759" s="294">
        <v>14110</v>
      </c>
      <c r="H759" s="294">
        <v>0</v>
      </c>
      <c r="I759" s="295">
        <v>0</v>
      </c>
      <c r="J759" s="11"/>
      <c r="K759" s="11"/>
      <c r="L759" s="11"/>
      <c r="M759" s="11"/>
    </row>
    <row r="760" spans="1:13" ht="31.5">
      <c r="A760" s="582"/>
      <c r="B760" s="827" t="s">
        <v>704</v>
      </c>
      <c r="C760" s="290">
        <v>906</v>
      </c>
      <c r="D760" s="291">
        <v>501</v>
      </c>
      <c r="E760" s="292">
        <v>7950008</v>
      </c>
      <c r="F760" s="293" t="s">
        <v>705</v>
      </c>
      <c r="G760" s="294">
        <v>14110</v>
      </c>
      <c r="H760" s="294">
        <v>0</v>
      </c>
      <c r="I760" s="295">
        <v>0</v>
      </c>
      <c r="J760" s="11"/>
      <c r="K760" s="11"/>
      <c r="L760" s="11"/>
      <c r="M760" s="11"/>
    </row>
    <row r="761" spans="1:13" ht="126">
      <c r="A761" s="582"/>
      <c r="B761" s="827" t="s">
        <v>17</v>
      </c>
      <c r="C761" s="290">
        <v>906</v>
      </c>
      <c r="D761" s="291">
        <v>501</v>
      </c>
      <c r="E761" s="292">
        <v>7950042</v>
      </c>
      <c r="F761" s="293">
        <v>0</v>
      </c>
      <c r="G761" s="294">
        <v>33877.492</v>
      </c>
      <c r="H761" s="294">
        <v>0</v>
      </c>
      <c r="I761" s="295">
        <v>0</v>
      </c>
      <c r="J761" s="11"/>
      <c r="K761" s="11"/>
      <c r="L761" s="11"/>
      <c r="M761" s="11"/>
    </row>
    <row r="762" spans="1:13" ht="31.5">
      <c r="A762" s="582"/>
      <c r="B762" s="827" t="s">
        <v>704</v>
      </c>
      <c r="C762" s="290">
        <v>906</v>
      </c>
      <c r="D762" s="291">
        <v>501</v>
      </c>
      <c r="E762" s="292">
        <v>7950042</v>
      </c>
      <c r="F762" s="293" t="s">
        <v>705</v>
      </c>
      <c r="G762" s="294">
        <v>24697.492</v>
      </c>
      <c r="H762" s="294">
        <v>0</v>
      </c>
      <c r="I762" s="295">
        <v>0</v>
      </c>
      <c r="J762" s="11"/>
      <c r="K762" s="11"/>
      <c r="L762" s="11"/>
      <c r="M762" s="11"/>
    </row>
    <row r="763" spans="1:13" ht="47.25">
      <c r="A763" s="582"/>
      <c r="B763" s="827" t="s">
        <v>747</v>
      </c>
      <c r="C763" s="290">
        <v>906</v>
      </c>
      <c r="D763" s="291">
        <v>501</v>
      </c>
      <c r="E763" s="292">
        <v>7950042</v>
      </c>
      <c r="F763" s="293" t="s">
        <v>748</v>
      </c>
      <c r="G763" s="294">
        <v>9180</v>
      </c>
      <c r="H763" s="294">
        <v>0</v>
      </c>
      <c r="I763" s="295">
        <v>0</v>
      </c>
      <c r="J763" s="11"/>
      <c r="K763" s="11"/>
      <c r="L763" s="11"/>
      <c r="M763" s="11"/>
    </row>
    <row r="764" spans="1:13" ht="110.25">
      <c r="A764" s="582"/>
      <c r="B764" s="827" t="s">
        <v>451</v>
      </c>
      <c r="C764" s="290">
        <v>906</v>
      </c>
      <c r="D764" s="291">
        <v>501</v>
      </c>
      <c r="E764" s="292">
        <v>7950054</v>
      </c>
      <c r="F764" s="293">
        <v>0</v>
      </c>
      <c r="G764" s="294">
        <v>583.2</v>
      </c>
      <c r="H764" s="294">
        <v>0</v>
      </c>
      <c r="I764" s="295">
        <v>0</v>
      </c>
      <c r="J764" s="11"/>
      <c r="K764" s="11"/>
      <c r="L764" s="11"/>
      <c r="M764" s="11"/>
    </row>
    <row r="765" spans="1:13" ht="31.5">
      <c r="A765" s="582"/>
      <c r="B765" s="827" t="s">
        <v>704</v>
      </c>
      <c r="C765" s="290">
        <v>906</v>
      </c>
      <c r="D765" s="291">
        <v>501</v>
      </c>
      <c r="E765" s="292">
        <v>7950054</v>
      </c>
      <c r="F765" s="293" t="s">
        <v>705</v>
      </c>
      <c r="G765" s="294">
        <v>583.2</v>
      </c>
      <c r="H765" s="294">
        <v>0</v>
      </c>
      <c r="I765" s="295">
        <v>0</v>
      </c>
      <c r="J765" s="11"/>
      <c r="K765" s="11"/>
      <c r="L765" s="11"/>
      <c r="M765" s="11"/>
    </row>
    <row r="766" spans="1:13" ht="15.75">
      <c r="A766" s="582"/>
      <c r="B766" s="827" t="s">
        <v>246</v>
      </c>
      <c r="C766" s="290">
        <v>906</v>
      </c>
      <c r="D766" s="291">
        <v>502</v>
      </c>
      <c r="E766" s="292">
        <v>0</v>
      </c>
      <c r="F766" s="293">
        <v>0</v>
      </c>
      <c r="G766" s="294">
        <v>14721.5</v>
      </c>
      <c r="H766" s="294">
        <v>0</v>
      </c>
      <c r="I766" s="295">
        <v>0</v>
      </c>
      <c r="J766" s="11"/>
      <c r="K766" s="11"/>
      <c r="L766" s="11"/>
      <c r="M766" s="11"/>
    </row>
    <row r="767" spans="1:13" ht="31.5">
      <c r="A767" s="582"/>
      <c r="B767" s="827" t="s">
        <v>762</v>
      </c>
      <c r="C767" s="290">
        <v>906</v>
      </c>
      <c r="D767" s="291">
        <v>502</v>
      </c>
      <c r="E767" s="292">
        <v>5220000</v>
      </c>
      <c r="F767" s="293">
        <v>0</v>
      </c>
      <c r="G767" s="294">
        <v>1602</v>
      </c>
      <c r="H767" s="294">
        <v>0</v>
      </c>
      <c r="I767" s="295">
        <v>0</v>
      </c>
      <c r="J767" s="11"/>
      <c r="K767" s="11"/>
      <c r="L767" s="11"/>
      <c r="M767" s="11"/>
    </row>
    <row r="768" spans="1:13" ht="126">
      <c r="A768" s="582"/>
      <c r="B768" s="827" t="s">
        <v>18</v>
      </c>
      <c r="C768" s="290">
        <v>906</v>
      </c>
      <c r="D768" s="291">
        <v>502</v>
      </c>
      <c r="E768" s="292">
        <v>5222103</v>
      </c>
      <c r="F768" s="293">
        <v>0</v>
      </c>
      <c r="G768" s="294">
        <v>1602</v>
      </c>
      <c r="H768" s="294">
        <v>0</v>
      </c>
      <c r="I768" s="295">
        <v>0</v>
      </c>
      <c r="J768" s="11"/>
      <c r="K768" s="11"/>
      <c r="L768" s="11"/>
      <c r="M768" s="11"/>
    </row>
    <row r="769" spans="1:13" ht="31.5">
      <c r="A769" s="582"/>
      <c r="B769" s="827" t="s">
        <v>704</v>
      </c>
      <c r="C769" s="290">
        <v>906</v>
      </c>
      <c r="D769" s="291">
        <v>502</v>
      </c>
      <c r="E769" s="292">
        <v>5222103</v>
      </c>
      <c r="F769" s="293" t="s">
        <v>705</v>
      </c>
      <c r="G769" s="294">
        <v>1602</v>
      </c>
      <c r="H769" s="294">
        <v>0</v>
      </c>
      <c r="I769" s="295">
        <v>0</v>
      </c>
      <c r="J769" s="11"/>
      <c r="K769" s="11"/>
      <c r="L769" s="11"/>
      <c r="M769" s="11"/>
    </row>
    <row r="770" spans="1:13" ht="15.75">
      <c r="A770" s="582"/>
      <c r="B770" s="827" t="s">
        <v>746</v>
      </c>
      <c r="C770" s="290">
        <v>906</v>
      </c>
      <c r="D770" s="291">
        <v>502</v>
      </c>
      <c r="E770" s="292">
        <v>7950000</v>
      </c>
      <c r="F770" s="293">
        <v>0</v>
      </c>
      <c r="G770" s="294">
        <v>13119.5</v>
      </c>
      <c r="H770" s="294">
        <v>0</v>
      </c>
      <c r="I770" s="295">
        <v>0</v>
      </c>
      <c r="J770" s="11"/>
      <c r="K770" s="11"/>
      <c r="L770" s="11"/>
      <c r="M770" s="11"/>
    </row>
    <row r="771" spans="1:13" ht="15.75">
      <c r="A771" s="582"/>
      <c r="B771" s="827" t="s">
        <v>746</v>
      </c>
      <c r="C771" s="290">
        <v>906</v>
      </c>
      <c r="D771" s="291">
        <v>502</v>
      </c>
      <c r="E771" s="292">
        <v>7950000</v>
      </c>
      <c r="F771" s="293">
        <v>0</v>
      </c>
      <c r="G771" s="294">
        <v>13119.5</v>
      </c>
      <c r="H771" s="294">
        <v>0</v>
      </c>
      <c r="I771" s="295">
        <v>0</v>
      </c>
      <c r="J771" s="11"/>
      <c r="K771" s="11"/>
      <c r="L771" s="11"/>
      <c r="M771" s="11"/>
    </row>
    <row r="772" spans="1:13" ht="189">
      <c r="A772" s="582"/>
      <c r="B772" s="827" t="s">
        <v>19</v>
      </c>
      <c r="C772" s="290">
        <v>906</v>
      </c>
      <c r="D772" s="291">
        <v>502</v>
      </c>
      <c r="E772" s="292">
        <v>7950023</v>
      </c>
      <c r="F772" s="293">
        <v>0</v>
      </c>
      <c r="G772" s="294">
        <v>4100</v>
      </c>
      <c r="H772" s="294">
        <v>0</v>
      </c>
      <c r="I772" s="295">
        <v>0</v>
      </c>
      <c r="J772" s="11"/>
      <c r="K772" s="11"/>
      <c r="L772" s="11"/>
      <c r="M772" s="11"/>
    </row>
    <row r="773" spans="1:13" ht="31.5">
      <c r="A773" s="582"/>
      <c r="B773" s="827" t="s">
        <v>704</v>
      </c>
      <c r="C773" s="290">
        <v>906</v>
      </c>
      <c r="D773" s="291">
        <v>502</v>
      </c>
      <c r="E773" s="292">
        <v>7950023</v>
      </c>
      <c r="F773" s="293" t="s">
        <v>705</v>
      </c>
      <c r="G773" s="294">
        <v>4100</v>
      </c>
      <c r="H773" s="294">
        <v>0</v>
      </c>
      <c r="I773" s="295">
        <v>0</v>
      </c>
      <c r="J773" s="11"/>
      <c r="K773" s="11"/>
      <c r="L773" s="11"/>
      <c r="M773" s="11"/>
    </row>
    <row r="774" spans="1:13" ht="126">
      <c r="A774" s="582"/>
      <c r="B774" s="827" t="s">
        <v>12</v>
      </c>
      <c r="C774" s="290">
        <v>906</v>
      </c>
      <c r="D774" s="291">
        <v>502</v>
      </c>
      <c r="E774" s="292">
        <v>7950026</v>
      </c>
      <c r="F774" s="293">
        <v>0</v>
      </c>
      <c r="G774" s="294">
        <v>9019.5</v>
      </c>
      <c r="H774" s="294">
        <v>0</v>
      </c>
      <c r="I774" s="295">
        <v>0</v>
      </c>
      <c r="J774" s="11"/>
      <c r="K774" s="11"/>
      <c r="L774" s="11"/>
      <c r="M774" s="11"/>
    </row>
    <row r="775" spans="1:13" ht="31.5">
      <c r="A775" s="582"/>
      <c r="B775" s="827" t="s">
        <v>704</v>
      </c>
      <c r="C775" s="290">
        <v>906</v>
      </c>
      <c r="D775" s="291">
        <v>502</v>
      </c>
      <c r="E775" s="292">
        <v>7950026</v>
      </c>
      <c r="F775" s="293" t="s">
        <v>705</v>
      </c>
      <c r="G775" s="294">
        <v>9019.5</v>
      </c>
      <c r="H775" s="294">
        <v>0</v>
      </c>
      <c r="I775" s="295">
        <v>0</v>
      </c>
      <c r="J775" s="11"/>
      <c r="K775" s="11"/>
      <c r="L775" s="11"/>
      <c r="M775" s="11"/>
    </row>
    <row r="776" spans="1:13" ht="31.5">
      <c r="A776" s="582"/>
      <c r="B776" s="827" t="s">
        <v>248</v>
      </c>
      <c r="C776" s="290">
        <v>906</v>
      </c>
      <c r="D776" s="291">
        <v>505</v>
      </c>
      <c r="E776" s="292">
        <v>0</v>
      </c>
      <c r="F776" s="293">
        <v>0</v>
      </c>
      <c r="G776" s="294">
        <v>24535</v>
      </c>
      <c r="H776" s="294">
        <v>0</v>
      </c>
      <c r="I776" s="295">
        <v>0</v>
      </c>
      <c r="J776" s="11"/>
      <c r="K776" s="11"/>
      <c r="L776" s="11"/>
      <c r="M776" s="11"/>
    </row>
    <row r="777" spans="1:13" ht="47.25">
      <c r="A777" s="582"/>
      <c r="B777" s="827" t="s">
        <v>731</v>
      </c>
      <c r="C777" s="290">
        <v>906</v>
      </c>
      <c r="D777" s="291">
        <v>505</v>
      </c>
      <c r="E777" s="292">
        <v>920000</v>
      </c>
      <c r="F777" s="293">
        <v>0</v>
      </c>
      <c r="G777" s="294">
        <v>24535</v>
      </c>
      <c r="H777" s="294">
        <v>0</v>
      </c>
      <c r="I777" s="295">
        <v>0</v>
      </c>
      <c r="J777" s="11"/>
      <c r="K777" s="11"/>
      <c r="L777" s="11"/>
      <c r="M777" s="11"/>
    </row>
    <row r="778" spans="1:13" ht="31.5">
      <c r="A778" s="582"/>
      <c r="B778" s="827" t="s">
        <v>732</v>
      </c>
      <c r="C778" s="290">
        <v>906</v>
      </c>
      <c r="D778" s="291">
        <v>505</v>
      </c>
      <c r="E778" s="292">
        <v>920300</v>
      </c>
      <c r="F778" s="293">
        <v>0</v>
      </c>
      <c r="G778" s="294">
        <v>24535</v>
      </c>
      <c r="H778" s="294">
        <v>0</v>
      </c>
      <c r="I778" s="295">
        <v>0</v>
      </c>
      <c r="J778" s="11"/>
      <c r="K778" s="11"/>
      <c r="L778" s="11"/>
      <c r="M778" s="11"/>
    </row>
    <row r="779" spans="1:13" ht="31.5">
      <c r="A779" s="582"/>
      <c r="B779" s="827" t="s">
        <v>31</v>
      </c>
      <c r="C779" s="290">
        <v>906</v>
      </c>
      <c r="D779" s="291">
        <v>505</v>
      </c>
      <c r="E779" s="292">
        <v>920308</v>
      </c>
      <c r="F779" s="293">
        <v>0</v>
      </c>
      <c r="G779" s="294">
        <v>24535</v>
      </c>
      <c r="H779" s="294">
        <v>0</v>
      </c>
      <c r="I779" s="295">
        <v>0</v>
      </c>
      <c r="J779" s="11"/>
      <c r="K779" s="11"/>
      <c r="L779" s="11"/>
      <c r="M779" s="11"/>
    </row>
    <row r="780" spans="1:13" ht="31.5">
      <c r="A780" s="582"/>
      <c r="B780" s="827" t="s">
        <v>704</v>
      </c>
      <c r="C780" s="290">
        <v>906</v>
      </c>
      <c r="D780" s="291">
        <v>505</v>
      </c>
      <c r="E780" s="292">
        <v>920308</v>
      </c>
      <c r="F780" s="293" t="s">
        <v>705</v>
      </c>
      <c r="G780" s="294">
        <v>1200</v>
      </c>
      <c r="H780" s="294">
        <v>0</v>
      </c>
      <c r="I780" s="295">
        <v>0</v>
      </c>
      <c r="J780" s="11"/>
      <c r="K780" s="11"/>
      <c r="L780" s="11"/>
      <c r="M780" s="11"/>
    </row>
    <row r="781" spans="1:13" ht="47.25">
      <c r="A781" s="582"/>
      <c r="B781" s="827" t="s">
        <v>747</v>
      </c>
      <c r="C781" s="290">
        <v>906</v>
      </c>
      <c r="D781" s="291">
        <v>505</v>
      </c>
      <c r="E781" s="292">
        <v>920308</v>
      </c>
      <c r="F781" s="293" t="s">
        <v>748</v>
      </c>
      <c r="G781" s="294">
        <v>23335</v>
      </c>
      <c r="H781" s="294">
        <v>0</v>
      </c>
      <c r="I781" s="295">
        <v>0</v>
      </c>
      <c r="J781" s="11"/>
      <c r="K781" s="11"/>
      <c r="L781" s="11"/>
      <c r="M781" s="11"/>
    </row>
    <row r="782" spans="1:13" ht="31.5">
      <c r="A782" s="582"/>
      <c r="B782" s="827" t="s">
        <v>272</v>
      </c>
      <c r="C782" s="290">
        <v>906</v>
      </c>
      <c r="D782" s="291">
        <v>1006</v>
      </c>
      <c r="E782" s="292">
        <v>0</v>
      </c>
      <c r="F782" s="293">
        <v>0</v>
      </c>
      <c r="G782" s="294">
        <v>17.1</v>
      </c>
      <c r="H782" s="294">
        <v>0</v>
      </c>
      <c r="I782" s="295">
        <v>0</v>
      </c>
      <c r="J782" s="11"/>
      <c r="K782" s="11"/>
      <c r="L782" s="11"/>
      <c r="M782" s="11"/>
    </row>
    <row r="783" spans="1:13" ht="31.5">
      <c r="A783" s="582"/>
      <c r="B783" s="827" t="s">
        <v>915</v>
      </c>
      <c r="C783" s="290">
        <v>906</v>
      </c>
      <c r="D783" s="291">
        <v>1006</v>
      </c>
      <c r="E783" s="292">
        <v>5140000</v>
      </c>
      <c r="F783" s="293">
        <v>0</v>
      </c>
      <c r="G783" s="294">
        <v>17.1</v>
      </c>
      <c r="H783" s="294">
        <v>0</v>
      </c>
      <c r="I783" s="295">
        <v>0</v>
      </c>
      <c r="J783" s="11"/>
      <c r="K783" s="11"/>
      <c r="L783" s="11"/>
      <c r="M783" s="11"/>
    </row>
    <row r="784" spans="1:13" ht="31.5">
      <c r="A784" s="582"/>
      <c r="B784" s="827" t="s">
        <v>916</v>
      </c>
      <c r="C784" s="290">
        <v>906</v>
      </c>
      <c r="D784" s="291">
        <v>1006</v>
      </c>
      <c r="E784" s="292">
        <v>5140100</v>
      </c>
      <c r="F784" s="293">
        <v>0</v>
      </c>
      <c r="G784" s="294">
        <v>17.1</v>
      </c>
      <c r="H784" s="294">
        <v>0</v>
      </c>
      <c r="I784" s="295">
        <v>0</v>
      </c>
      <c r="J784" s="11"/>
      <c r="K784" s="11"/>
      <c r="L784" s="11"/>
      <c r="M784" s="11"/>
    </row>
    <row r="785" spans="1:13" ht="78.75">
      <c r="A785" s="582"/>
      <c r="B785" s="827" t="s">
        <v>32</v>
      </c>
      <c r="C785" s="290">
        <v>906</v>
      </c>
      <c r="D785" s="291">
        <v>1006</v>
      </c>
      <c r="E785" s="292">
        <v>5140105</v>
      </c>
      <c r="F785" s="293">
        <v>0</v>
      </c>
      <c r="G785" s="294">
        <v>17.1</v>
      </c>
      <c r="H785" s="294">
        <v>0</v>
      </c>
      <c r="I785" s="295">
        <v>0</v>
      </c>
      <c r="J785" s="11"/>
      <c r="K785" s="11"/>
      <c r="L785" s="11"/>
      <c r="M785" s="11"/>
    </row>
    <row r="786" spans="1:13" ht="31.5">
      <c r="A786" s="582"/>
      <c r="B786" s="827" t="s">
        <v>704</v>
      </c>
      <c r="C786" s="290">
        <v>906</v>
      </c>
      <c r="D786" s="291">
        <v>1006</v>
      </c>
      <c r="E786" s="292">
        <v>5140105</v>
      </c>
      <c r="F786" s="293" t="s">
        <v>705</v>
      </c>
      <c r="G786" s="294">
        <v>8.7</v>
      </c>
      <c r="H786" s="294">
        <v>0</v>
      </c>
      <c r="I786" s="295">
        <v>0</v>
      </c>
      <c r="J786" s="11"/>
      <c r="K786" s="11"/>
      <c r="L786" s="11"/>
      <c r="M786" s="11"/>
    </row>
    <row r="787" spans="1:13" ht="31.5">
      <c r="A787" s="582"/>
      <c r="B787" s="827" t="s">
        <v>906</v>
      </c>
      <c r="C787" s="290">
        <v>906</v>
      </c>
      <c r="D787" s="291">
        <v>1006</v>
      </c>
      <c r="E787" s="292">
        <v>5140105</v>
      </c>
      <c r="F787" s="293" t="s">
        <v>907</v>
      </c>
      <c r="G787" s="294">
        <v>8.4</v>
      </c>
      <c r="H787" s="294">
        <v>0</v>
      </c>
      <c r="I787" s="295">
        <v>0</v>
      </c>
      <c r="J787" s="11"/>
      <c r="K787" s="11"/>
      <c r="L787" s="11"/>
      <c r="M787" s="11"/>
    </row>
    <row r="788" spans="1:13" ht="47.25">
      <c r="A788" s="581">
        <v>9</v>
      </c>
      <c r="B788" s="826" t="s">
        <v>33</v>
      </c>
      <c r="C788" s="283">
        <v>907</v>
      </c>
      <c r="D788" s="284">
        <v>0</v>
      </c>
      <c r="E788" s="285">
        <v>0</v>
      </c>
      <c r="F788" s="286">
        <v>0</v>
      </c>
      <c r="G788" s="287">
        <v>1939055.1819599997</v>
      </c>
      <c r="H788" s="287">
        <v>57216.97204</v>
      </c>
      <c r="I788" s="288">
        <v>286.7</v>
      </c>
      <c r="J788" s="11"/>
      <c r="K788" s="11"/>
      <c r="L788" s="11"/>
      <c r="M788" s="11"/>
    </row>
    <row r="789" spans="1:13" ht="78.75">
      <c r="A789" s="582"/>
      <c r="B789" s="827" t="s">
        <v>228</v>
      </c>
      <c r="C789" s="290">
        <v>907</v>
      </c>
      <c r="D789" s="291">
        <v>104</v>
      </c>
      <c r="E789" s="292">
        <v>0</v>
      </c>
      <c r="F789" s="293">
        <v>0</v>
      </c>
      <c r="G789" s="294">
        <v>22310.838</v>
      </c>
      <c r="H789" s="294">
        <v>16409.538</v>
      </c>
      <c r="I789" s="295">
        <v>0</v>
      </c>
      <c r="J789" s="11"/>
      <c r="K789" s="11"/>
      <c r="L789" s="11"/>
      <c r="M789" s="11"/>
    </row>
    <row r="790" spans="1:13" ht="31.5">
      <c r="A790" s="582"/>
      <c r="B790" s="827" t="s">
        <v>707</v>
      </c>
      <c r="C790" s="290">
        <v>907</v>
      </c>
      <c r="D790" s="291">
        <v>104</v>
      </c>
      <c r="E790" s="292">
        <v>20000</v>
      </c>
      <c r="F790" s="293">
        <v>0</v>
      </c>
      <c r="G790" s="294">
        <v>22310.838</v>
      </c>
      <c r="H790" s="294">
        <v>16409.538</v>
      </c>
      <c r="I790" s="295">
        <v>0</v>
      </c>
      <c r="J790" s="11"/>
      <c r="K790" s="11"/>
      <c r="L790" s="11"/>
      <c r="M790" s="11"/>
    </row>
    <row r="791" spans="1:13" ht="15.75">
      <c r="A791" s="582"/>
      <c r="B791" s="827" t="s">
        <v>708</v>
      </c>
      <c r="C791" s="290">
        <v>907</v>
      </c>
      <c r="D791" s="291">
        <v>104</v>
      </c>
      <c r="E791" s="292">
        <v>20400</v>
      </c>
      <c r="F791" s="293">
        <v>0</v>
      </c>
      <c r="G791" s="294">
        <v>22310.838</v>
      </c>
      <c r="H791" s="294">
        <v>16409.538</v>
      </c>
      <c r="I791" s="295">
        <v>0</v>
      </c>
      <c r="J791" s="11"/>
      <c r="K791" s="11"/>
      <c r="L791" s="11"/>
      <c r="M791" s="11"/>
    </row>
    <row r="792" spans="1:13" ht="15.75">
      <c r="A792" s="582"/>
      <c r="B792" s="827" t="s">
        <v>709</v>
      </c>
      <c r="C792" s="290">
        <v>907</v>
      </c>
      <c r="D792" s="291">
        <v>104</v>
      </c>
      <c r="E792" s="292">
        <v>20400</v>
      </c>
      <c r="F792" s="293" t="s">
        <v>710</v>
      </c>
      <c r="G792" s="294">
        <v>21193.538</v>
      </c>
      <c r="H792" s="294">
        <v>16409.538</v>
      </c>
      <c r="I792" s="295">
        <v>0</v>
      </c>
      <c r="J792" s="11"/>
      <c r="K792" s="11"/>
      <c r="L792" s="11"/>
      <c r="M792" s="11"/>
    </row>
    <row r="793" spans="1:13" ht="31.5">
      <c r="A793" s="582"/>
      <c r="B793" s="827" t="s">
        <v>711</v>
      </c>
      <c r="C793" s="290">
        <v>907</v>
      </c>
      <c r="D793" s="291">
        <v>104</v>
      </c>
      <c r="E793" s="292">
        <v>20400</v>
      </c>
      <c r="F793" s="293" t="s">
        <v>712</v>
      </c>
      <c r="G793" s="294">
        <v>1114.8</v>
      </c>
      <c r="H793" s="294">
        <v>0</v>
      </c>
      <c r="I793" s="295">
        <v>0</v>
      </c>
      <c r="J793" s="11"/>
      <c r="K793" s="11"/>
      <c r="L793" s="11"/>
      <c r="M793" s="11"/>
    </row>
    <row r="794" spans="1:13" ht="31.5">
      <c r="A794" s="582"/>
      <c r="B794" s="827" t="s">
        <v>713</v>
      </c>
      <c r="C794" s="290">
        <v>907</v>
      </c>
      <c r="D794" s="291">
        <v>104</v>
      </c>
      <c r="E794" s="292">
        <v>20400</v>
      </c>
      <c r="F794" s="293" t="s">
        <v>714</v>
      </c>
      <c r="G794" s="294">
        <v>2.5</v>
      </c>
      <c r="H794" s="294">
        <v>0</v>
      </c>
      <c r="I794" s="295">
        <v>0</v>
      </c>
      <c r="J794" s="11"/>
      <c r="K794" s="11"/>
      <c r="L794" s="11"/>
      <c r="M794" s="11"/>
    </row>
    <row r="795" spans="1:13" ht="15.75">
      <c r="A795" s="582"/>
      <c r="B795" s="827" t="s">
        <v>232</v>
      </c>
      <c r="C795" s="290">
        <v>907</v>
      </c>
      <c r="D795" s="291">
        <v>113</v>
      </c>
      <c r="E795" s="292">
        <v>0</v>
      </c>
      <c r="F795" s="293">
        <v>0</v>
      </c>
      <c r="G795" s="294">
        <v>2939.895</v>
      </c>
      <c r="H795" s="294">
        <v>2224.895</v>
      </c>
      <c r="I795" s="295">
        <v>0</v>
      </c>
      <c r="J795" s="11"/>
      <c r="K795" s="11"/>
      <c r="L795" s="11"/>
      <c r="M795" s="11"/>
    </row>
    <row r="796" spans="1:13" ht="31.5">
      <c r="A796" s="582"/>
      <c r="B796" s="827" t="s">
        <v>743</v>
      </c>
      <c r="C796" s="290">
        <v>907</v>
      </c>
      <c r="D796" s="291">
        <v>113</v>
      </c>
      <c r="E796" s="292">
        <v>930000</v>
      </c>
      <c r="F796" s="293">
        <v>0</v>
      </c>
      <c r="G796" s="294">
        <v>2939.895</v>
      </c>
      <c r="H796" s="294">
        <v>2224.895</v>
      </c>
      <c r="I796" s="295">
        <v>0</v>
      </c>
      <c r="J796" s="11"/>
      <c r="K796" s="11"/>
      <c r="L796" s="11"/>
      <c r="M796" s="11"/>
    </row>
    <row r="797" spans="1:13" ht="31.5">
      <c r="A797" s="582"/>
      <c r="B797" s="827" t="s">
        <v>744</v>
      </c>
      <c r="C797" s="290">
        <v>907</v>
      </c>
      <c r="D797" s="291">
        <v>113</v>
      </c>
      <c r="E797" s="292">
        <v>939900</v>
      </c>
      <c r="F797" s="293">
        <v>0</v>
      </c>
      <c r="G797" s="294">
        <v>2939.895</v>
      </c>
      <c r="H797" s="294">
        <v>2224.895</v>
      </c>
      <c r="I797" s="295">
        <v>0</v>
      </c>
      <c r="J797" s="11"/>
      <c r="K797" s="11"/>
      <c r="L797" s="11"/>
      <c r="M797" s="11"/>
    </row>
    <row r="798" spans="1:13" ht="47.25">
      <c r="A798" s="582"/>
      <c r="B798" s="827" t="s">
        <v>745</v>
      </c>
      <c r="C798" s="290">
        <v>907</v>
      </c>
      <c r="D798" s="291">
        <v>113</v>
      </c>
      <c r="E798" s="292">
        <v>939920</v>
      </c>
      <c r="F798" s="293">
        <v>0</v>
      </c>
      <c r="G798" s="294">
        <v>2939.895</v>
      </c>
      <c r="H798" s="294">
        <v>2224.895</v>
      </c>
      <c r="I798" s="295">
        <v>0</v>
      </c>
      <c r="J798" s="11"/>
      <c r="K798" s="11"/>
      <c r="L798" s="11"/>
      <c r="M798" s="11"/>
    </row>
    <row r="799" spans="1:13" ht="15.75">
      <c r="A799" s="582"/>
      <c r="B799" s="827" t="s">
        <v>709</v>
      </c>
      <c r="C799" s="290">
        <v>907</v>
      </c>
      <c r="D799" s="291">
        <v>113</v>
      </c>
      <c r="E799" s="292">
        <v>939920</v>
      </c>
      <c r="F799" s="293" t="s">
        <v>710</v>
      </c>
      <c r="G799" s="294">
        <v>2869.895</v>
      </c>
      <c r="H799" s="294">
        <v>2224.895</v>
      </c>
      <c r="I799" s="295">
        <v>0</v>
      </c>
      <c r="J799" s="11"/>
      <c r="K799" s="11"/>
      <c r="L799" s="11"/>
      <c r="M799" s="11"/>
    </row>
    <row r="800" spans="1:13" ht="31.5">
      <c r="A800" s="582"/>
      <c r="B800" s="827" t="s">
        <v>711</v>
      </c>
      <c r="C800" s="290">
        <v>907</v>
      </c>
      <c r="D800" s="291">
        <v>113</v>
      </c>
      <c r="E800" s="292">
        <v>939920</v>
      </c>
      <c r="F800" s="293" t="s">
        <v>712</v>
      </c>
      <c r="G800" s="294">
        <v>70</v>
      </c>
      <c r="H800" s="294">
        <v>0</v>
      </c>
      <c r="I800" s="295">
        <v>0</v>
      </c>
      <c r="J800" s="11"/>
      <c r="K800" s="11"/>
      <c r="L800" s="11"/>
      <c r="M800" s="11"/>
    </row>
    <row r="801" spans="1:13" ht="63">
      <c r="A801" s="582"/>
      <c r="B801" s="827" t="s">
        <v>235</v>
      </c>
      <c r="C801" s="290">
        <v>907</v>
      </c>
      <c r="D801" s="291">
        <v>309</v>
      </c>
      <c r="E801" s="292">
        <v>0</v>
      </c>
      <c r="F801" s="293">
        <v>0</v>
      </c>
      <c r="G801" s="294">
        <v>194.72832</v>
      </c>
      <c r="H801" s="294">
        <v>0</v>
      </c>
      <c r="I801" s="295">
        <v>0</v>
      </c>
      <c r="J801" s="11"/>
      <c r="K801" s="11"/>
      <c r="L801" s="11"/>
      <c r="M801" s="11"/>
    </row>
    <row r="802" spans="1:13" ht="47.25">
      <c r="A802" s="582"/>
      <c r="B802" s="827" t="s">
        <v>572</v>
      </c>
      <c r="C802" s="290">
        <v>907</v>
      </c>
      <c r="D802" s="291">
        <v>309</v>
      </c>
      <c r="E802" s="292">
        <v>2180000</v>
      </c>
      <c r="F802" s="293">
        <v>0</v>
      </c>
      <c r="G802" s="294">
        <v>194.72832</v>
      </c>
      <c r="H802" s="294">
        <v>0</v>
      </c>
      <c r="I802" s="295">
        <v>0</v>
      </c>
      <c r="J802" s="11"/>
      <c r="K802" s="11"/>
      <c r="L802" s="11"/>
      <c r="M802" s="11"/>
    </row>
    <row r="803" spans="1:13" ht="63">
      <c r="A803" s="582"/>
      <c r="B803" s="827" t="s">
        <v>573</v>
      </c>
      <c r="C803" s="290">
        <v>907</v>
      </c>
      <c r="D803" s="291">
        <v>309</v>
      </c>
      <c r="E803" s="292">
        <v>2180100</v>
      </c>
      <c r="F803" s="293">
        <v>0</v>
      </c>
      <c r="G803" s="294">
        <v>194.72832</v>
      </c>
      <c r="H803" s="294">
        <v>0</v>
      </c>
      <c r="I803" s="295">
        <v>0</v>
      </c>
      <c r="J803" s="11"/>
      <c r="K803" s="11"/>
      <c r="L803" s="11"/>
      <c r="M803" s="11"/>
    </row>
    <row r="804" spans="1:13" ht="94.5">
      <c r="A804" s="582"/>
      <c r="B804" s="827" t="s">
        <v>574</v>
      </c>
      <c r="C804" s="290">
        <v>907</v>
      </c>
      <c r="D804" s="291">
        <v>309</v>
      </c>
      <c r="E804" s="292">
        <v>2180102</v>
      </c>
      <c r="F804" s="293">
        <v>0</v>
      </c>
      <c r="G804" s="294">
        <v>194.72832</v>
      </c>
      <c r="H804" s="294">
        <v>0</v>
      </c>
      <c r="I804" s="295">
        <v>0</v>
      </c>
      <c r="J804" s="11"/>
      <c r="K804" s="11"/>
      <c r="L804" s="11"/>
      <c r="M804" s="11"/>
    </row>
    <row r="805" spans="1:13" ht="15.75">
      <c r="A805" s="582"/>
      <c r="B805" s="827" t="s">
        <v>716</v>
      </c>
      <c r="C805" s="290">
        <v>907</v>
      </c>
      <c r="D805" s="291">
        <v>309</v>
      </c>
      <c r="E805" s="292">
        <v>2180102</v>
      </c>
      <c r="F805" s="293" t="s">
        <v>717</v>
      </c>
      <c r="G805" s="294">
        <v>194.72832</v>
      </c>
      <c r="H805" s="294">
        <v>0</v>
      </c>
      <c r="I805" s="295">
        <v>0</v>
      </c>
      <c r="J805" s="11"/>
      <c r="K805" s="11"/>
      <c r="L805" s="11"/>
      <c r="M805" s="11"/>
    </row>
    <row r="806" spans="1:13" ht="15.75">
      <c r="A806" s="582"/>
      <c r="B806" s="827" t="s">
        <v>239</v>
      </c>
      <c r="C806" s="290">
        <v>907</v>
      </c>
      <c r="D806" s="291">
        <v>407</v>
      </c>
      <c r="E806" s="292">
        <v>0</v>
      </c>
      <c r="F806" s="293">
        <v>0</v>
      </c>
      <c r="G806" s="294">
        <v>2926.5983699999997</v>
      </c>
      <c r="H806" s="294">
        <v>0</v>
      </c>
      <c r="I806" s="295">
        <v>0</v>
      </c>
      <c r="J806" s="11"/>
      <c r="K806" s="11"/>
      <c r="L806" s="11"/>
      <c r="M806" s="11"/>
    </row>
    <row r="807" spans="1:13" ht="15.75">
      <c r="A807" s="582"/>
      <c r="B807" s="827" t="s">
        <v>575</v>
      </c>
      <c r="C807" s="290">
        <v>907</v>
      </c>
      <c r="D807" s="291">
        <v>407</v>
      </c>
      <c r="E807" s="292">
        <v>2920000</v>
      </c>
      <c r="F807" s="293">
        <v>0</v>
      </c>
      <c r="G807" s="294">
        <v>2926.5983699999997</v>
      </c>
      <c r="H807" s="294">
        <v>0</v>
      </c>
      <c r="I807" s="295">
        <v>0</v>
      </c>
      <c r="J807" s="11"/>
      <c r="K807" s="11"/>
      <c r="L807" s="11"/>
      <c r="M807" s="11"/>
    </row>
    <row r="808" spans="1:13" ht="31.5">
      <c r="A808" s="582"/>
      <c r="B808" s="827" t="s">
        <v>576</v>
      </c>
      <c r="C808" s="290">
        <v>907</v>
      </c>
      <c r="D808" s="291">
        <v>407</v>
      </c>
      <c r="E808" s="292">
        <v>2920300</v>
      </c>
      <c r="F808" s="293">
        <v>0</v>
      </c>
      <c r="G808" s="294">
        <v>2926.5983699999997</v>
      </c>
      <c r="H808" s="294">
        <v>0</v>
      </c>
      <c r="I808" s="295">
        <v>0</v>
      </c>
      <c r="J808" s="11"/>
      <c r="K808" s="11"/>
      <c r="L808" s="11"/>
      <c r="M808" s="11"/>
    </row>
    <row r="809" spans="1:13" ht="31.5">
      <c r="A809" s="582"/>
      <c r="B809" s="827" t="s">
        <v>704</v>
      </c>
      <c r="C809" s="290">
        <v>907</v>
      </c>
      <c r="D809" s="291">
        <v>407</v>
      </c>
      <c r="E809" s="292">
        <v>2920300</v>
      </c>
      <c r="F809" s="293" t="s">
        <v>705</v>
      </c>
      <c r="G809" s="294">
        <v>2926.5983699999997</v>
      </c>
      <c r="H809" s="294">
        <v>0</v>
      </c>
      <c r="I809" s="295">
        <v>0</v>
      </c>
      <c r="J809" s="11"/>
      <c r="K809" s="11"/>
      <c r="L809" s="11"/>
      <c r="M809" s="11"/>
    </row>
    <row r="810" spans="1:13" ht="15.75">
      <c r="A810" s="582"/>
      <c r="B810" s="827" t="s">
        <v>240</v>
      </c>
      <c r="C810" s="290">
        <v>907</v>
      </c>
      <c r="D810" s="291">
        <v>408</v>
      </c>
      <c r="E810" s="292">
        <v>0</v>
      </c>
      <c r="F810" s="293">
        <v>0</v>
      </c>
      <c r="G810" s="294">
        <v>191738.61606000003</v>
      </c>
      <c r="H810" s="294">
        <v>0</v>
      </c>
      <c r="I810" s="295">
        <v>0</v>
      </c>
      <c r="J810" s="11"/>
      <c r="K810" s="11"/>
      <c r="L810" s="11"/>
      <c r="M810" s="11"/>
    </row>
    <row r="811" spans="1:13" ht="15.75">
      <c r="A811" s="582"/>
      <c r="B811" s="827" t="s">
        <v>577</v>
      </c>
      <c r="C811" s="290">
        <v>907</v>
      </c>
      <c r="D811" s="291">
        <v>408</v>
      </c>
      <c r="E811" s="292">
        <v>3030000</v>
      </c>
      <c r="F811" s="293">
        <v>0</v>
      </c>
      <c r="G811" s="294">
        <v>43521.079060000004</v>
      </c>
      <c r="H811" s="294">
        <v>0</v>
      </c>
      <c r="I811" s="295">
        <v>0</v>
      </c>
      <c r="J811" s="11"/>
      <c r="K811" s="11"/>
      <c r="L811" s="11"/>
      <c r="M811" s="11"/>
    </row>
    <row r="812" spans="1:13" ht="31.5">
      <c r="A812" s="582"/>
      <c r="B812" s="827" t="s">
        <v>578</v>
      </c>
      <c r="C812" s="290">
        <v>907</v>
      </c>
      <c r="D812" s="291">
        <v>408</v>
      </c>
      <c r="E812" s="292">
        <v>3030200</v>
      </c>
      <c r="F812" s="293">
        <v>0</v>
      </c>
      <c r="G812" s="294">
        <v>43521.079060000004</v>
      </c>
      <c r="H812" s="294">
        <v>0</v>
      </c>
      <c r="I812" s="295">
        <v>0</v>
      </c>
      <c r="J812" s="11"/>
      <c r="K812" s="11"/>
      <c r="L812" s="11"/>
      <c r="M812" s="11"/>
    </row>
    <row r="813" spans="1:13" ht="110.25">
      <c r="A813" s="582"/>
      <c r="B813" s="827" t="s">
        <v>579</v>
      </c>
      <c r="C813" s="290">
        <v>907</v>
      </c>
      <c r="D813" s="291">
        <v>408</v>
      </c>
      <c r="E813" s="292">
        <v>3030203</v>
      </c>
      <c r="F813" s="293">
        <v>0</v>
      </c>
      <c r="G813" s="294">
        <v>21374.425219999997</v>
      </c>
      <c r="H813" s="294">
        <v>0</v>
      </c>
      <c r="I813" s="295">
        <v>0</v>
      </c>
      <c r="J813" s="11"/>
      <c r="K813" s="11"/>
      <c r="L813" s="11"/>
      <c r="M813" s="11"/>
    </row>
    <row r="814" spans="1:13" ht="63">
      <c r="A814" s="582"/>
      <c r="B814" s="827" t="s">
        <v>774</v>
      </c>
      <c r="C814" s="290">
        <v>907</v>
      </c>
      <c r="D814" s="291">
        <v>408</v>
      </c>
      <c r="E814" s="292">
        <v>3030203</v>
      </c>
      <c r="F814" s="293" t="s">
        <v>775</v>
      </c>
      <c r="G814" s="294">
        <v>21374.425219999997</v>
      </c>
      <c r="H814" s="294">
        <v>0</v>
      </c>
      <c r="I814" s="295">
        <v>0</v>
      </c>
      <c r="J814" s="11"/>
      <c r="K814" s="11"/>
      <c r="L814" s="11"/>
      <c r="M814" s="11"/>
    </row>
    <row r="815" spans="1:13" ht="94.5">
      <c r="A815" s="582"/>
      <c r="B815" s="827" t="s">
        <v>580</v>
      </c>
      <c r="C815" s="290">
        <v>907</v>
      </c>
      <c r="D815" s="291">
        <v>408</v>
      </c>
      <c r="E815" s="292">
        <v>3030204</v>
      </c>
      <c r="F815" s="293">
        <v>0</v>
      </c>
      <c r="G815" s="294">
        <v>18257.99929</v>
      </c>
      <c r="H815" s="294">
        <v>0</v>
      </c>
      <c r="I815" s="295">
        <v>0</v>
      </c>
      <c r="J815" s="11"/>
      <c r="K815" s="11"/>
      <c r="L815" s="11"/>
      <c r="M815" s="11"/>
    </row>
    <row r="816" spans="1:13" ht="63">
      <c r="A816" s="582"/>
      <c r="B816" s="827" t="s">
        <v>774</v>
      </c>
      <c r="C816" s="290">
        <v>907</v>
      </c>
      <c r="D816" s="291">
        <v>408</v>
      </c>
      <c r="E816" s="292">
        <v>3030204</v>
      </c>
      <c r="F816" s="293" t="s">
        <v>775</v>
      </c>
      <c r="G816" s="294">
        <v>18257.99929</v>
      </c>
      <c r="H816" s="294">
        <v>0</v>
      </c>
      <c r="I816" s="295">
        <v>0</v>
      </c>
      <c r="J816" s="11"/>
      <c r="K816" s="11"/>
      <c r="L816" s="11"/>
      <c r="M816" s="11"/>
    </row>
    <row r="817" spans="1:13" ht="78.75">
      <c r="A817" s="582"/>
      <c r="B817" s="827" t="s">
        <v>581</v>
      </c>
      <c r="C817" s="290">
        <v>907</v>
      </c>
      <c r="D817" s="291">
        <v>408</v>
      </c>
      <c r="E817" s="292">
        <v>3030205</v>
      </c>
      <c r="F817" s="293">
        <v>0</v>
      </c>
      <c r="G817" s="294">
        <v>3839.65918</v>
      </c>
      <c r="H817" s="294">
        <v>0</v>
      </c>
      <c r="I817" s="295">
        <v>0</v>
      </c>
      <c r="J817" s="11"/>
      <c r="K817" s="11"/>
      <c r="L817" s="11"/>
      <c r="M817" s="11"/>
    </row>
    <row r="818" spans="1:13" ht="63">
      <c r="A818" s="582"/>
      <c r="B818" s="827" t="s">
        <v>774</v>
      </c>
      <c r="C818" s="290">
        <v>907</v>
      </c>
      <c r="D818" s="291">
        <v>408</v>
      </c>
      <c r="E818" s="292">
        <v>3030205</v>
      </c>
      <c r="F818" s="293" t="s">
        <v>775</v>
      </c>
      <c r="G818" s="294">
        <v>3839.65918</v>
      </c>
      <c r="H818" s="294">
        <v>0</v>
      </c>
      <c r="I818" s="295">
        <v>0</v>
      </c>
      <c r="J818" s="11"/>
      <c r="K818" s="11"/>
      <c r="L818" s="11"/>
      <c r="M818" s="11"/>
    </row>
    <row r="819" spans="1:13" ht="47.25">
      <c r="A819" s="582"/>
      <c r="B819" s="827" t="s">
        <v>582</v>
      </c>
      <c r="C819" s="290">
        <v>907</v>
      </c>
      <c r="D819" s="291">
        <v>408</v>
      </c>
      <c r="E819" s="292">
        <v>3030206</v>
      </c>
      <c r="F819" s="293">
        <v>0</v>
      </c>
      <c r="G819" s="294">
        <v>48.99537</v>
      </c>
      <c r="H819" s="294">
        <v>0</v>
      </c>
      <c r="I819" s="295">
        <v>0</v>
      </c>
      <c r="J819" s="11"/>
      <c r="K819" s="11"/>
      <c r="L819" s="11"/>
      <c r="M819" s="11"/>
    </row>
    <row r="820" spans="1:13" ht="31.5">
      <c r="A820" s="582"/>
      <c r="B820" s="827" t="s">
        <v>790</v>
      </c>
      <c r="C820" s="290">
        <v>907</v>
      </c>
      <c r="D820" s="291">
        <v>408</v>
      </c>
      <c r="E820" s="292">
        <v>3030206</v>
      </c>
      <c r="F820" s="293" t="s">
        <v>791</v>
      </c>
      <c r="G820" s="294">
        <v>48.99537</v>
      </c>
      <c r="H820" s="294">
        <v>0</v>
      </c>
      <c r="I820" s="295">
        <v>0</v>
      </c>
      <c r="J820" s="11"/>
      <c r="K820" s="11"/>
      <c r="L820" s="11"/>
      <c r="M820" s="11"/>
    </row>
    <row r="821" spans="1:13" ht="15.75">
      <c r="A821" s="582"/>
      <c r="B821" s="827" t="s">
        <v>583</v>
      </c>
      <c r="C821" s="290">
        <v>907</v>
      </c>
      <c r="D821" s="291">
        <v>408</v>
      </c>
      <c r="E821" s="292">
        <v>3150000</v>
      </c>
      <c r="F821" s="293">
        <v>0</v>
      </c>
      <c r="G821" s="294">
        <v>600</v>
      </c>
      <c r="H821" s="294">
        <v>0</v>
      </c>
      <c r="I821" s="295">
        <v>0</v>
      </c>
      <c r="J821" s="11"/>
      <c r="K821" s="11"/>
      <c r="L821" s="11"/>
      <c r="M821" s="11"/>
    </row>
    <row r="822" spans="1:13" ht="31.5">
      <c r="A822" s="582"/>
      <c r="B822" s="827" t="s">
        <v>584</v>
      </c>
      <c r="C822" s="290">
        <v>907</v>
      </c>
      <c r="D822" s="291">
        <v>408</v>
      </c>
      <c r="E822" s="292">
        <v>3150300</v>
      </c>
      <c r="F822" s="293">
        <v>0</v>
      </c>
      <c r="G822" s="294">
        <v>600</v>
      </c>
      <c r="H822" s="294">
        <v>0</v>
      </c>
      <c r="I822" s="295">
        <v>0</v>
      </c>
      <c r="J822" s="11"/>
      <c r="K822" s="11"/>
      <c r="L822" s="11"/>
      <c r="M822" s="11"/>
    </row>
    <row r="823" spans="1:13" ht="31.5">
      <c r="A823" s="582"/>
      <c r="B823" s="827" t="s">
        <v>585</v>
      </c>
      <c r="C823" s="290">
        <v>907</v>
      </c>
      <c r="D823" s="291">
        <v>408</v>
      </c>
      <c r="E823" s="292">
        <v>3150303</v>
      </c>
      <c r="F823" s="293">
        <v>0</v>
      </c>
      <c r="G823" s="294">
        <v>600</v>
      </c>
      <c r="H823" s="294">
        <v>0</v>
      </c>
      <c r="I823" s="295">
        <v>0</v>
      </c>
      <c r="J823" s="11"/>
      <c r="K823" s="11"/>
      <c r="L823" s="11"/>
      <c r="M823" s="11"/>
    </row>
    <row r="824" spans="1:13" ht="31.5">
      <c r="A824" s="582"/>
      <c r="B824" s="827" t="s">
        <v>790</v>
      </c>
      <c r="C824" s="290">
        <v>907</v>
      </c>
      <c r="D824" s="291">
        <v>408</v>
      </c>
      <c r="E824" s="292">
        <v>3150303</v>
      </c>
      <c r="F824" s="293" t="s">
        <v>791</v>
      </c>
      <c r="G824" s="294">
        <v>600</v>
      </c>
      <c r="H824" s="294">
        <v>0</v>
      </c>
      <c r="I824" s="295">
        <v>0</v>
      </c>
      <c r="J824" s="11"/>
      <c r="K824" s="11"/>
      <c r="L824" s="11"/>
      <c r="M824" s="11"/>
    </row>
    <row r="825" spans="1:13" ht="47.25">
      <c r="A825" s="582"/>
      <c r="B825" s="827" t="s">
        <v>783</v>
      </c>
      <c r="C825" s="290">
        <v>907</v>
      </c>
      <c r="D825" s="291">
        <v>408</v>
      </c>
      <c r="E825" s="292">
        <v>5210000</v>
      </c>
      <c r="F825" s="293">
        <v>0</v>
      </c>
      <c r="G825" s="294">
        <v>142718</v>
      </c>
      <c r="H825" s="294">
        <v>0</v>
      </c>
      <c r="I825" s="295">
        <v>0</v>
      </c>
      <c r="J825" s="11"/>
      <c r="K825" s="11"/>
      <c r="L825" s="11"/>
      <c r="M825" s="11"/>
    </row>
    <row r="826" spans="1:13" ht="31.5">
      <c r="A826" s="582"/>
      <c r="B826" s="827" t="s">
        <v>784</v>
      </c>
      <c r="C826" s="290">
        <v>907</v>
      </c>
      <c r="D826" s="291">
        <v>408</v>
      </c>
      <c r="E826" s="292">
        <v>5210200</v>
      </c>
      <c r="F826" s="293">
        <v>0</v>
      </c>
      <c r="G826" s="294">
        <v>142718</v>
      </c>
      <c r="H826" s="294">
        <v>0</v>
      </c>
      <c r="I826" s="295">
        <v>0</v>
      </c>
      <c r="J826" s="11"/>
      <c r="K826" s="11"/>
      <c r="L826" s="11"/>
      <c r="M826" s="11"/>
    </row>
    <row r="827" spans="1:13" ht="110.25">
      <c r="A827" s="582"/>
      <c r="B827" s="827" t="s">
        <v>586</v>
      </c>
      <c r="C827" s="290">
        <v>907</v>
      </c>
      <c r="D827" s="291">
        <v>408</v>
      </c>
      <c r="E827" s="292">
        <v>5210215</v>
      </c>
      <c r="F827" s="293">
        <v>0</v>
      </c>
      <c r="G827" s="294">
        <v>142718</v>
      </c>
      <c r="H827" s="294">
        <v>0</v>
      </c>
      <c r="I827" s="295">
        <v>0</v>
      </c>
      <c r="J827" s="11"/>
      <c r="K827" s="11"/>
      <c r="L827" s="11"/>
      <c r="M827" s="11"/>
    </row>
    <row r="828" spans="1:13" ht="63">
      <c r="A828" s="582"/>
      <c r="B828" s="827" t="s">
        <v>774</v>
      </c>
      <c r="C828" s="290">
        <v>907</v>
      </c>
      <c r="D828" s="291">
        <v>408</v>
      </c>
      <c r="E828" s="292">
        <v>5210215</v>
      </c>
      <c r="F828" s="293" t="s">
        <v>775</v>
      </c>
      <c r="G828" s="294">
        <v>142718</v>
      </c>
      <c r="H828" s="294">
        <v>0</v>
      </c>
      <c r="I828" s="295">
        <v>0</v>
      </c>
      <c r="J828" s="11"/>
      <c r="K828" s="11"/>
      <c r="L828" s="11"/>
      <c r="M828" s="11"/>
    </row>
    <row r="829" spans="1:13" ht="31.5">
      <c r="A829" s="582"/>
      <c r="B829" s="827" t="s">
        <v>762</v>
      </c>
      <c r="C829" s="290">
        <v>907</v>
      </c>
      <c r="D829" s="291">
        <v>408</v>
      </c>
      <c r="E829" s="292">
        <v>5220000</v>
      </c>
      <c r="F829" s="293">
        <v>0</v>
      </c>
      <c r="G829" s="294">
        <v>4899.537</v>
      </c>
      <c r="H829" s="294">
        <v>0</v>
      </c>
      <c r="I829" s="295">
        <v>0</v>
      </c>
      <c r="J829" s="11"/>
      <c r="K829" s="11"/>
      <c r="L829" s="11"/>
      <c r="M829" s="11"/>
    </row>
    <row r="830" spans="1:13" ht="47.25">
      <c r="A830" s="582"/>
      <c r="B830" s="827" t="s">
        <v>587</v>
      </c>
      <c r="C830" s="290">
        <v>907</v>
      </c>
      <c r="D830" s="291">
        <v>408</v>
      </c>
      <c r="E830" s="292">
        <v>5223000</v>
      </c>
      <c r="F830" s="293">
        <v>0</v>
      </c>
      <c r="G830" s="294">
        <v>4899.537</v>
      </c>
      <c r="H830" s="294">
        <v>0</v>
      </c>
      <c r="I830" s="295">
        <v>0</v>
      </c>
      <c r="J830" s="11"/>
      <c r="K830" s="11"/>
      <c r="L830" s="11"/>
      <c r="M830" s="11"/>
    </row>
    <row r="831" spans="1:13" ht="31.5">
      <c r="A831" s="582"/>
      <c r="B831" s="827" t="s">
        <v>790</v>
      </c>
      <c r="C831" s="290">
        <v>907</v>
      </c>
      <c r="D831" s="291">
        <v>408</v>
      </c>
      <c r="E831" s="292">
        <v>5223000</v>
      </c>
      <c r="F831" s="293" t="s">
        <v>791</v>
      </c>
      <c r="G831" s="294">
        <v>4899.537</v>
      </c>
      <c r="H831" s="294">
        <v>0</v>
      </c>
      <c r="I831" s="295">
        <v>0</v>
      </c>
      <c r="J831" s="11"/>
      <c r="K831" s="11"/>
      <c r="L831" s="11"/>
      <c r="M831" s="11"/>
    </row>
    <row r="832" spans="1:13" ht="15.75">
      <c r="A832" s="582"/>
      <c r="B832" s="827" t="s">
        <v>241</v>
      </c>
      <c r="C832" s="290">
        <v>907</v>
      </c>
      <c r="D832" s="291">
        <v>409</v>
      </c>
      <c r="E832" s="292">
        <v>0</v>
      </c>
      <c r="F832" s="293">
        <v>0</v>
      </c>
      <c r="G832" s="294">
        <v>412626.91373999993</v>
      </c>
      <c r="H832" s="294">
        <v>0</v>
      </c>
      <c r="I832" s="295">
        <v>0</v>
      </c>
      <c r="J832" s="11"/>
      <c r="K832" s="11"/>
      <c r="L832" s="11"/>
      <c r="M832" s="11"/>
    </row>
    <row r="833" spans="1:13" ht="15.75">
      <c r="A833" s="582"/>
      <c r="B833" s="827" t="s">
        <v>583</v>
      </c>
      <c r="C833" s="290">
        <v>907</v>
      </c>
      <c r="D833" s="291">
        <v>409</v>
      </c>
      <c r="E833" s="292">
        <v>3150000</v>
      </c>
      <c r="F833" s="293">
        <v>0</v>
      </c>
      <c r="G833" s="294">
        <v>11673.81517</v>
      </c>
      <c r="H833" s="294">
        <v>0</v>
      </c>
      <c r="I833" s="295">
        <v>0</v>
      </c>
      <c r="J833" s="11"/>
      <c r="K833" s="11"/>
      <c r="L833" s="11"/>
      <c r="M833" s="11"/>
    </row>
    <row r="834" spans="1:13" ht="31.5">
      <c r="A834" s="582"/>
      <c r="B834" s="827" t="s">
        <v>584</v>
      </c>
      <c r="C834" s="290">
        <v>907</v>
      </c>
      <c r="D834" s="291">
        <v>409</v>
      </c>
      <c r="E834" s="292">
        <v>3150300</v>
      </c>
      <c r="F834" s="293">
        <v>0</v>
      </c>
      <c r="G834" s="294">
        <v>11673.81517</v>
      </c>
      <c r="H834" s="294">
        <v>0</v>
      </c>
      <c r="I834" s="295">
        <v>0</v>
      </c>
      <c r="J834" s="11"/>
      <c r="K834" s="11"/>
      <c r="L834" s="11"/>
      <c r="M834" s="11"/>
    </row>
    <row r="835" spans="1:13" ht="31.5">
      <c r="A835" s="582"/>
      <c r="B835" s="827" t="s">
        <v>588</v>
      </c>
      <c r="C835" s="290">
        <v>907</v>
      </c>
      <c r="D835" s="291">
        <v>409</v>
      </c>
      <c r="E835" s="292">
        <v>3150304</v>
      </c>
      <c r="F835" s="293">
        <v>0</v>
      </c>
      <c r="G835" s="294">
        <v>11673.81517</v>
      </c>
      <c r="H835" s="294">
        <v>0</v>
      </c>
      <c r="I835" s="295">
        <v>0</v>
      </c>
      <c r="J835" s="11"/>
      <c r="K835" s="11"/>
      <c r="L835" s="11"/>
      <c r="M835" s="11"/>
    </row>
    <row r="836" spans="1:13" ht="31.5">
      <c r="A836" s="582"/>
      <c r="B836" s="827" t="s">
        <v>704</v>
      </c>
      <c r="C836" s="290">
        <v>907</v>
      </c>
      <c r="D836" s="291">
        <v>409</v>
      </c>
      <c r="E836" s="292">
        <v>3150304</v>
      </c>
      <c r="F836" s="293" t="s">
        <v>705</v>
      </c>
      <c r="G836" s="294">
        <v>11673.81517</v>
      </c>
      <c r="H836" s="294">
        <v>0</v>
      </c>
      <c r="I836" s="295">
        <v>0</v>
      </c>
      <c r="J836" s="11"/>
      <c r="K836" s="11"/>
      <c r="L836" s="11"/>
      <c r="M836" s="11"/>
    </row>
    <row r="837" spans="1:13" ht="15.75">
      <c r="A837" s="582"/>
      <c r="B837" s="827" t="s">
        <v>247</v>
      </c>
      <c r="C837" s="290">
        <v>907</v>
      </c>
      <c r="D837" s="291">
        <v>409</v>
      </c>
      <c r="E837" s="292">
        <v>6000000</v>
      </c>
      <c r="F837" s="293">
        <v>0</v>
      </c>
      <c r="G837" s="294">
        <v>297833.28657</v>
      </c>
      <c r="H837" s="294">
        <v>0</v>
      </c>
      <c r="I837" s="295">
        <v>0</v>
      </c>
      <c r="J837" s="11"/>
      <c r="K837" s="11"/>
      <c r="L837" s="11"/>
      <c r="M837" s="11"/>
    </row>
    <row r="838" spans="1:13" ht="15.75">
      <c r="A838" s="582"/>
      <c r="B838" s="827" t="s">
        <v>589</v>
      </c>
      <c r="C838" s="290">
        <v>907</v>
      </c>
      <c r="D838" s="291">
        <v>409</v>
      </c>
      <c r="E838" s="292">
        <v>6000100</v>
      </c>
      <c r="F838" s="293">
        <v>0</v>
      </c>
      <c r="G838" s="294">
        <v>30711.622470000002</v>
      </c>
      <c r="H838" s="294">
        <v>0</v>
      </c>
      <c r="I838" s="295">
        <v>0</v>
      </c>
      <c r="J838" s="11"/>
      <c r="K838" s="11"/>
      <c r="L838" s="11"/>
      <c r="M838" s="11"/>
    </row>
    <row r="839" spans="1:13" ht="15.75">
      <c r="A839" s="582"/>
      <c r="B839" s="827" t="s">
        <v>590</v>
      </c>
      <c r="C839" s="290">
        <v>907</v>
      </c>
      <c r="D839" s="291">
        <v>409</v>
      </c>
      <c r="E839" s="292">
        <v>6000101</v>
      </c>
      <c r="F839" s="293">
        <v>0</v>
      </c>
      <c r="G839" s="294">
        <v>30711.622470000002</v>
      </c>
      <c r="H839" s="294">
        <v>0</v>
      </c>
      <c r="I839" s="295">
        <v>0</v>
      </c>
      <c r="J839" s="11"/>
      <c r="K839" s="11"/>
      <c r="L839" s="11"/>
      <c r="M839" s="11"/>
    </row>
    <row r="840" spans="1:13" ht="31.5">
      <c r="A840" s="582"/>
      <c r="B840" s="827" t="s">
        <v>704</v>
      </c>
      <c r="C840" s="290">
        <v>907</v>
      </c>
      <c r="D840" s="291">
        <v>409</v>
      </c>
      <c r="E840" s="292">
        <v>6000101</v>
      </c>
      <c r="F840" s="293" t="s">
        <v>705</v>
      </c>
      <c r="G840" s="294">
        <v>30711.622470000002</v>
      </c>
      <c r="H840" s="294">
        <v>0</v>
      </c>
      <c r="I840" s="295">
        <v>0</v>
      </c>
      <c r="J840" s="11"/>
      <c r="K840" s="11"/>
      <c r="L840" s="11"/>
      <c r="M840" s="11"/>
    </row>
    <row r="841" spans="1:13" ht="63">
      <c r="A841" s="582"/>
      <c r="B841" s="827" t="s">
        <v>591</v>
      </c>
      <c r="C841" s="290">
        <v>907</v>
      </c>
      <c r="D841" s="291">
        <v>409</v>
      </c>
      <c r="E841" s="292">
        <v>6000200</v>
      </c>
      <c r="F841" s="293">
        <v>0</v>
      </c>
      <c r="G841" s="294">
        <v>267121.6641</v>
      </c>
      <c r="H841" s="294">
        <v>0</v>
      </c>
      <c r="I841" s="295">
        <v>0</v>
      </c>
      <c r="J841" s="11"/>
      <c r="K841" s="11"/>
      <c r="L841" s="11"/>
      <c r="M841" s="11"/>
    </row>
    <row r="842" spans="1:13" ht="31.5">
      <c r="A842" s="582"/>
      <c r="B842" s="827" t="s">
        <v>592</v>
      </c>
      <c r="C842" s="290">
        <v>907</v>
      </c>
      <c r="D842" s="291">
        <v>409</v>
      </c>
      <c r="E842" s="292">
        <v>6000203</v>
      </c>
      <c r="F842" s="293">
        <v>0</v>
      </c>
      <c r="G842" s="294">
        <v>8746.981179999999</v>
      </c>
      <c r="H842" s="294">
        <v>0</v>
      </c>
      <c r="I842" s="295">
        <v>0</v>
      </c>
      <c r="J842" s="11"/>
      <c r="K842" s="11"/>
      <c r="L842" s="11"/>
      <c r="M842" s="11"/>
    </row>
    <row r="843" spans="1:13" ht="31.5">
      <c r="A843" s="582"/>
      <c r="B843" s="827" t="s">
        <v>704</v>
      </c>
      <c r="C843" s="290">
        <v>907</v>
      </c>
      <c r="D843" s="291">
        <v>409</v>
      </c>
      <c r="E843" s="292">
        <v>6000203</v>
      </c>
      <c r="F843" s="293" t="s">
        <v>705</v>
      </c>
      <c r="G843" s="294">
        <v>8746.981179999999</v>
      </c>
      <c r="H843" s="294">
        <v>0</v>
      </c>
      <c r="I843" s="295">
        <v>0</v>
      </c>
      <c r="J843" s="11"/>
      <c r="K843" s="11"/>
      <c r="L843" s="11"/>
      <c r="M843" s="11"/>
    </row>
    <row r="844" spans="1:13" ht="31.5">
      <c r="A844" s="582"/>
      <c r="B844" s="827" t="s">
        <v>593</v>
      </c>
      <c r="C844" s="290">
        <v>907</v>
      </c>
      <c r="D844" s="291">
        <v>409</v>
      </c>
      <c r="E844" s="292">
        <v>6000208</v>
      </c>
      <c r="F844" s="293">
        <v>0</v>
      </c>
      <c r="G844" s="294">
        <v>258374.68292</v>
      </c>
      <c r="H844" s="294">
        <v>0</v>
      </c>
      <c r="I844" s="295">
        <v>0</v>
      </c>
      <c r="J844" s="11"/>
      <c r="K844" s="11"/>
      <c r="L844" s="11"/>
      <c r="M844" s="11"/>
    </row>
    <row r="845" spans="1:13" ht="31.5">
      <c r="A845" s="582"/>
      <c r="B845" s="827" t="s">
        <v>704</v>
      </c>
      <c r="C845" s="290">
        <v>907</v>
      </c>
      <c r="D845" s="291">
        <v>409</v>
      </c>
      <c r="E845" s="292">
        <v>6000208</v>
      </c>
      <c r="F845" s="293" t="s">
        <v>705</v>
      </c>
      <c r="G845" s="294">
        <v>258374.68292</v>
      </c>
      <c r="H845" s="294">
        <v>0</v>
      </c>
      <c r="I845" s="295">
        <v>0</v>
      </c>
      <c r="J845" s="11"/>
      <c r="K845" s="11"/>
      <c r="L845" s="11"/>
      <c r="M845" s="11"/>
    </row>
    <row r="846" spans="1:13" ht="15.75">
      <c r="A846" s="582"/>
      <c r="B846" s="827" t="s">
        <v>746</v>
      </c>
      <c r="C846" s="290">
        <v>907</v>
      </c>
      <c r="D846" s="291">
        <v>409</v>
      </c>
      <c r="E846" s="292">
        <v>7950000</v>
      </c>
      <c r="F846" s="293">
        <v>0</v>
      </c>
      <c r="G846" s="294">
        <v>103119.812</v>
      </c>
      <c r="H846" s="294">
        <v>0</v>
      </c>
      <c r="I846" s="295">
        <v>0</v>
      </c>
      <c r="J846" s="11"/>
      <c r="K846" s="11"/>
      <c r="L846" s="11"/>
      <c r="M846" s="11"/>
    </row>
    <row r="847" spans="1:13" ht="15.75">
      <c r="A847" s="582"/>
      <c r="B847" s="827" t="s">
        <v>746</v>
      </c>
      <c r="C847" s="290">
        <v>907</v>
      </c>
      <c r="D847" s="291">
        <v>409</v>
      </c>
      <c r="E847" s="292">
        <v>7950000</v>
      </c>
      <c r="F847" s="293">
        <v>0</v>
      </c>
      <c r="G847" s="294">
        <v>103119.812</v>
      </c>
      <c r="H847" s="294">
        <v>0</v>
      </c>
      <c r="I847" s="295">
        <v>0</v>
      </c>
      <c r="J847" s="11"/>
      <c r="K847" s="11"/>
      <c r="L847" s="11"/>
      <c r="M847" s="11"/>
    </row>
    <row r="848" spans="1:13" ht="110.25">
      <c r="A848" s="582"/>
      <c r="B848" s="827" t="s">
        <v>451</v>
      </c>
      <c r="C848" s="290">
        <v>907</v>
      </c>
      <c r="D848" s="291">
        <v>409</v>
      </c>
      <c r="E848" s="292">
        <v>7950054</v>
      </c>
      <c r="F848" s="293">
        <v>0</v>
      </c>
      <c r="G848" s="294">
        <v>103119.812</v>
      </c>
      <c r="H848" s="294">
        <v>0</v>
      </c>
      <c r="I848" s="295">
        <v>0</v>
      </c>
      <c r="J848" s="11"/>
      <c r="K848" s="11"/>
      <c r="L848" s="11"/>
      <c r="M848" s="11"/>
    </row>
    <row r="849" spans="1:13" ht="63">
      <c r="A849" s="582"/>
      <c r="B849" s="827" t="s">
        <v>764</v>
      </c>
      <c r="C849" s="290">
        <v>907</v>
      </c>
      <c r="D849" s="291">
        <v>409</v>
      </c>
      <c r="E849" s="292">
        <v>7950054</v>
      </c>
      <c r="F849" s="293" t="s">
        <v>765</v>
      </c>
      <c r="G849" s="294">
        <v>103119.812</v>
      </c>
      <c r="H849" s="294">
        <v>0</v>
      </c>
      <c r="I849" s="295">
        <v>0</v>
      </c>
      <c r="J849" s="11"/>
      <c r="K849" s="11"/>
      <c r="L849" s="11"/>
      <c r="M849" s="11"/>
    </row>
    <row r="850" spans="1:13" ht="15.75">
      <c r="A850" s="582"/>
      <c r="B850" s="827" t="s">
        <v>245</v>
      </c>
      <c r="C850" s="290">
        <v>907</v>
      </c>
      <c r="D850" s="291">
        <v>501</v>
      </c>
      <c r="E850" s="292">
        <v>0</v>
      </c>
      <c r="F850" s="293">
        <v>0</v>
      </c>
      <c r="G850" s="294">
        <v>65320.133089999996</v>
      </c>
      <c r="H850" s="294">
        <v>0</v>
      </c>
      <c r="I850" s="295">
        <v>0</v>
      </c>
      <c r="J850" s="11"/>
      <c r="K850" s="11"/>
      <c r="L850" s="11"/>
      <c r="M850" s="11"/>
    </row>
    <row r="851" spans="1:13" ht="63">
      <c r="A851" s="582"/>
      <c r="B851" s="827" t="s">
        <v>937</v>
      </c>
      <c r="C851" s="290">
        <v>907</v>
      </c>
      <c r="D851" s="291">
        <v>501</v>
      </c>
      <c r="E851" s="292">
        <v>980000</v>
      </c>
      <c r="F851" s="293">
        <v>0</v>
      </c>
      <c r="G851" s="294">
        <v>39291.719</v>
      </c>
      <c r="H851" s="294">
        <v>0</v>
      </c>
      <c r="I851" s="295">
        <v>0</v>
      </c>
      <c r="J851" s="11"/>
      <c r="K851" s="11"/>
      <c r="L851" s="11"/>
      <c r="M851" s="11"/>
    </row>
    <row r="852" spans="1:13" ht="126">
      <c r="A852" s="582"/>
      <c r="B852" s="827" t="s">
        <v>938</v>
      </c>
      <c r="C852" s="290">
        <v>907</v>
      </c>
      <c r="D852" s="291">
        <v>501</v>
      </c>
      <c r="E852" s="292">
        <v>980100</v>
      </c>
      <c r="F852" s="293">
        <v>0</v>
      </c>
      <c r="G852" s="294">
        <v>28190.775</v>
      </c>
      <c r="H852" s="294">
        <v>0</v>
      </c>
      <c r="I852" s="295">
        <v>0</v>
      </c>
      <c r="J852" s="11"/>
      <c r="K852" s="11"/>
      <c r="L852" s="11"/>
      <c r="M852" s="11"/>
    </row>
    <row r="853" spans="1:13" ht="47.25">
      <c r="A853" s="582"/>
      <c r="B853" s="827" t="s">
        <v>594</v>
      </c>
      <c r="C853" s="290">
        <v>907</v>
      </c>
      <c r="D853" s="291">
        <v>501</v>
      </c>
      <c r="E853" s="292">
        <v>980101</v>
      </c>
      <c r="F853" s="293">
        <v>0</v>
      </c>
      <c r="G853" s="294">
        <v>28190.775</v>
      </c>
      <c r="H853" s="294">
        <v>0</v>
      </c>
      <c r="I853" s="295">
        <v>0</v>
      </c>
      <c r="J853" s="11"/>
      <c r="K853" s="11"/>
      <c r="L853" s="11"/>
      <c r="M853" s="11"/>
    </row>
    <row r="854" spans="1:13" ht="63">
      <c r="A854" s="582"/>
      <c r="B854" s="827" t="s">
        <v>595</v>
      </c>
      <c r="C854" s="290">
        <v>907</v>
      </c>
      <c r="D854" s="291">
        <v>501</v>
      </c>
      <c r="E854" s="292">
        <v>980101</v>
      </c>
      <c r="F854" s="293" t="s">
        <v>596</v>
      </c>
      <c r="G854" s="294">
        <v>28190.775</v>
      </c>
      <c r="H854" s="294">
        <v>0</v>
      </c>
      <c r="I854" s="295">
        <v>0</v>
      </c>
      <c r="J854" s="11"/>
      <c r="K854" s="11"/>
      <c r="L854" s="11"/>
      <c r="M854" s="11"/>
    </row>
    <row r="855" spans="1:13" ht="78.75">
      <c r="A855" s="582"/>
      <c r="B855" s="827" t="s">
        <v>940</v>
      </c>
      <c r="C855" s="290">
        <v>907</v>
      </c>
      <c r="D855" s="291">
        <v>501</v>
      </c>
      <c r="E855" s="292">
        <v>980200</v>
      </c>
      <c r="F855" s="293">
        <v>0</v>
      </c>
      <c r="G855" s="294">
        <v>11100.944</v>
      </c>
      <c r="H855" s="294">
        <v>0</v>
      </c>
      <c r="I855" s="295">
        <v>0</v>
      </c>
      <c r="J855" s="11"/>
      <c r="K855" s="11"/>
      <c r="L855" s="11"/>
      <c r="M855" s="11"/>
    </row>
    <row r="856" spans="1:13" ht="47.25">
      <c r="A856" s="582"/>
      <c r="B856" s="827" t="s">
        <v>594</v>
      </c>
      <c r="C856" s="290">
        <v>907</v>
      </c>
      <c r="D856" s="291">
        <v>501</v>
      </c>
      <c r="E856" s="292">
        <v>980201</v>
      </c>
      <c r="F856" s="293">
        <v>0</v>
      </c>
      <c r="G856" s="294">
        <v>11100.944</v>
      </c>
      <c r="H856" s="294">
        <v>0</v>
      </c>
      <c r="I856" s="295">
        <v>0</v>
      </c>
      <c r="J856" s="11"/>
      <c r="K856" s="11"/>
      <c r="L856" s="11"/>
      <c r="M856" s="11"/>
    </row>
    <row r="857" spans="1:13" ht="63">
      <c r="A857" s="582"/>
      <c r="B857" s="827" t="s">
        <v>595</v>
      </c>
      <c r="C857" s="290">
        <v>907</v>
      </c>
      <c r="D857" s="291">
        <v>501</v>
      </c>
      <c r="E857" s="292">
        <v>980201</v>
      </c>
      <c r="F857" s="293" t="s">
        <v>596</v>
      </c>
      <c r="G857" s="294">
        <v>11100.944</v>
      </c>
      <c r="H857" s="294">
        <v>0</v>
      </c>
      <c r="I857" s="295">
        <v>0</v>
      </c>
      <c r="J857" s="11"/>
      <c r="K857" s="11"/>
      <c r="L857" s="11"/>
      <c r="M857" s="11"/>
    </row>
    <row r="858" spans="1:13" ht="31.5">
      <c r="A858" s="582"/>
      <c r="B858" s="827" t="s">
        <v>942</v>
      </c>
      <c r="C858" s="290">
        <v>907</v>
      </c>
      <c r="D858" s="291">
        <v>501</v>
      </c>
      <c r="E858" s="292">
        <v>3500000</v>
      </c>
      <c r="F858" s="293">
        <v>0</v>
      </c>
      <c r="G858" s="294">
        <v>23960.42809</v>
      </c>
      <c r="H858" s="294">
        <v>0</v>
      </c>
      <c r="I858" s="295">
        <v>0</v>
      </c>
      <c r="J858" s="11"/>
      <c r="K858" s="11"/>
      <c r="L858" s="11"/>
      <c r="M858" s="11"/>
    </row>
    <row r="859" spans="1:13" ht="31.5">
      <c r="A859" s="582"/>
      <c r="B859" s="827" t="s">
        <v>942</v>
      </c>
      <c r="C859" s="290">
        <v>907</v>
      </c>
      <c r="D859" s="291">
        <v>501</v>
      </c>
      <c r="E859" s="292">
        <v>3500100</v>
      </c>
      <c r="F859" s="293">
        <v>0</v>
      </c>
      <c r="G859" s="294">
        <v>23960.42809</v>
      </c>
      <c r="H859" s="294">
        <v>0</v>
      </c>
      <c r="I859" s="295">
        <v>0</v>
      </c>
      <c r="J859" s="11"/>
      <c r="K859" s="11"/>
      <c r="L859" s="11"/>
      <c r="M859" s="11"/>
    </row>
    <row r="860" spans="1:13" ht="63">
      <c r="A860" s="582"/>
      <c r="B860" s="827" t="s">
        <v>28</v>
      </c>
      <c r="C860" s="290">
        <v>907</v>
      </c>
      <c r="D860" s="291">
        <v>501</v>
      </c>
      <c r="E860" s="292">
        <v>3500104</v>
      </c>
      <c r="F860" s="293">
        <v>0</v>
      </c>
      <c r="G860" s="294">
        <v>23960.42809</v>
      </c>
      <c r="H860" s="294">
        <v>0</v>
      </c>
      <c r="I860" s="295">
        <v>0</v>
      </c>
      <c r="J860" s="11"/>
      <c r="K860" s="11"/>
      <c r="L860" s="11"/>
      <c r="M860" s="11"/>
    </row>
    <row r="861" spans="1:13" ht="63">
      <c r="A861" s="582"/>
      <c r="B861" s="827" t="s">
        <v>595</v>
      </c>
      <c r="C861" s="290">
        <v>907</v>
      </c>
      <c r="D861" s="291">
        <v>501</v>
      </c>
      <c r="E861" s="292">
        <v>3500104</v>
      </c>
      <c r="F861" s="293" t="s">
        <v>596</v>
      </c>
      <c r="G861" s="294">
        <v>23960.42809</v>
      </c>
      <c r="H861" s="294">
        <v>0</v>
      </c>
      <c r="I861" s="295">
        <v>0</v>
      </c>
      <c r="J861" s="11"/>
      <c r="K861" s="11"/>
      <c r="L861" s="11"/>
      <c r="M861" s="11"/>
    </row>
    <row r="862" spans="1:13" ht="15.75">
      <c r="A862" s="582"/>
      <c r="B862" s="827" t="s">
        <v>746</v>
      </c>
      <c r="C862" s="290">
        <v>907</v>
      </c>
      <c r="D862" s="291">
        <v>501</v>
      </c>
      <c r="E862" s="292">
        <v>7950000</v>
      </c>
      <c r="F862" s="293">
        <v>0</v>
      </c>
      <c r="G862" s="294">
        <v>2067.986</v>
      </c>
      <c r="H862" s="294">
        <v>0</v>
      </c>
      <c r="I862" s="295">
        <v>0</v>
      </c>
      <c r="J862" s="11"/>
      <c r="K862" s="11"/>
      <c r="L862" s="11"/>
      <c r="M862" s="11"/>
    </row>
    <row r="863" spans="1:13" ht="15.75">
      <c r="A863" s="582"/>
      <c r="B863" s="827" t="s">
        <v>746</v>
      </c>
      <c r="C863" s="290">
        <v>907</v>
      </c>
      <c r="D863" s="291">
        <v>501</v>
      </c>
      <c r="E863" s="292">
        <v>7950000</v>
      </c>
      <c r="F863" s="293">
        <v>0</v>
      </c>
      <c r="G863" s="294">
        <v>2067.986</v>
      </c>
      <c r="H863" s="294">
        <v>0</v>
      </c>
      <c r="I863" s="295">
        <v>0</v>
      </c>
      <c r="J863" s="11"/>
      <c r="K863" s="11"/>
      <c r="L863" s="11"/>
      <c r="M863" s="11"/>
    </row>
    <row r="864" spans="1:13" ht="63">
      <c r="A864" s="582"/>
      <c r="B864" s="827" t="s">
        <v>597</v>
      </c>
      <c r="C864" s="290">
        <v>907</v>
      </c>
      <c r="D864" s="291">
        <v>501</v>
      </c>
      <c r="E864" s="292">
        <v>7950058</v>
      </c>
      <c r="F864" s="293">
        <v>0</v>
      </c>
      <c r="G864" s="294">
        <v>2067.986</v>
      </c>
      <c r="H864" s="294">
        <v>0</v>
      </c>
      <c r="I864" s="295">
        <v>0</v>
      </c>
      <c r="J864" s="11"/>
      <c r="K864" s="11"/>
      <c r="L864" s="11"/>
      <c r="M864" s="11"/>
    </row>
    <row r="865" spans="1:13" ht="63">
      <c r="A865" s="582"/>
      <c r="B865" s="827" t="s">
        <v>595</v>
      </c>
      <c r="C865" s="290">
        <v>907</v>
      </c>
      <c r="D865" s="291">
        <v>501</v>
      </c>
      <c r="E865" s="292">
        <v>7950058</v>
      </c>
      <c r="F865" s="293" t="s">
        <v>596</v>
      </c>
      <c r="G865" s="294">
        <v>2067.986</v>
      </c>
      <c r="H865" s="294">
        <v>0</v>
      </c>
      <c r="I865" s="295">
        <v>0</v>
      </c>
      <c r="J865" s="11"/>
      <c r="K865" s="11"/>
      <c r="L865" s="11"/>
      <c r="M865" s="11"/>
    </row>
    <row r="866" spans="1:13" ht="15.75">
      <c r="A866" s="582"/>
      <c r="B866" s="827" t="s">
        <v>246</v>
      </c>
      <c r="C866" s="290">
        <v>907</v>
      </c>
      <c r="D866" s="291">
        <v>502</v>
      </c>
      <c r="E866" s="292">
        <v>0</v>
      </c>
      <c r="F866" s="293">
        <v>0</v>
      </c>
      <c r="G866" s="294">
        <v>312748.84500000003</v>
      </c>
      <c r="H866" s="294">
        <v>0</v>
      </c>
      <c r="I866" s="295">
        <v>0</v>
      </c>
      <c r="J866" s="11"/>
      <c r="K866" s="11"/>
      <c r="L866" s="11"/>
      <c r="M866" s="11"/>
    </row>
    <row r="867" spans="1:13" ht="15.75">
      <c r="A867" s="582"/>
      <c r="B867" s="827" t="s">
        <v>598</v>
      </c>
      <c r="C867" s="290">
        <v>907</v>
      </c>
      <c r="D867" s="291">
        <v>502</v>
      </c>
      <c r="E867" s="292">
        <v>2800000</v>
      </c>
      <c r="F867" s="293">
        <v>0</v>
      </c>
      <c r="G867" s="294">
        <v>23699.56</v>
      </c>
      <c r="H867" s="294">
        <v>0</v>
      </c>
      <c r="I867" s="295">
        <v>0</v>
      </c>
      <c r="J867" s="11"/>
      <c r="K867" s="11"/>
      <c r="L867" s="11"/>
      <c r="M867" s="11"/>
    </row>
    <row r="868" spans="1:13" ht="47.25">
      <c r="A868" s="582"/>
      <c r="B868" s="827" t="s">
        <v>599</v>
      </c>
      <c r="C868" s="290">
        <v>907</v>
      </c>
      <c r="D868" s="291">
        <v>502</v>
      </c>
      <c r="E868" s="292">
        <v>2800600</v>
      </c>
      <c r="F868" s="293">
        <v>0</v>
      </c>
      <c r="G868" s="294">
        <v>23539.36</v>
      </c>
      <c r="H868" s="294">
        <v>0</v>
      </c>
      <c r="I868" s="295">
        <v>0</v>
      </c>
      <c r="J868" s="11"/>
      <c r="K868" s="11"/>
      <c r="L868" s="11"/>
      <c r="M868" s="11"/>
    </row>
    <row r="869" spans="1:13" ht="78.75">
      <c r="A869" s="582"/>
      <c r="B869" s="827" t="s">
        <v>600</v>
      </c>
      <c r="C869" s="290">
        <v>907</v>
      </c>
      <c r="D869" s="291">
        <v>502</v>
      </c>
      <c r="E869" s="292">
        <v>2800600</v>
      </c>
      <c r="F869" s="293" t="s">
        <v>601</v>
      </c>
      <c r="G869" s="294">
        <v>23539.36</v>
      </c>
      <c r="H869" s="294">
        <v>0</v>
      </c>
      <c r="I869" s="295">
        <v>0</v>
      </c>
      <c r="J869" s="11"/>
      <c r="K869" s="11"/>
      <c r="L869" s="11"/>
      <c r="M869" s="11"/>
    </row>
    <row r="870" spans="1:13" ht="31.5">
      <c r="A870" s="582"/>
      <c r="B870" s="827" t="s">
        <v>602</v>
      </c>
      <c r="C870" s="290">
        <v>907</v>
      </c>
      <c r="D870" s="291">
        <v>502</v>
      </c>
      <c r="E870" s="292">
        <v>2800700</v>
      </c>
      <c r="F870" s="293">
        <v>0</v>
      </c>
      <c r="G870" s="294">
        <v>160.2</v>
      </c>
      <c r="H870" s="294">
        <v>0</v>
      </c>
      <c r="I870" s="295">
        <v>0</v>
      </c>
      <c r="J870" s="11"/>
      <c r="K870" s="11"/>
      <c r="L870" s="11"/>
      <c r="M870" s="11"/>
    </row>
    <row r="871" spans="1:13" ht="63">
      <c r="A871" s="582"/>
      <c r="B871" s="827" t="s">
        <v>595</v>
      </c>
      <c r="C871" s="290">
        <v>907</v>
      </c>
      <c r="D871" s="291">
        <v>502</v>
      </c>
      <c r="E871" s="292">
        <v>2800700</v>
      </c>
      <c r="F871" s="293" t="s">
        <v>596</v>
      </c>
      <c r="G871" s="294">
        <v>160.2</v>
      </c>
      <c r="H871" s="294">
        <v>0</v>
      </c>
      <c r="I871" s="295">
        <v>0</v>
      </c>
      <c r="J871" s="11"/>
      <c r="K871" s="11"/>
      <c r="L871" s="11"/>
      <c r="M871" s="11"/>
    </row>
    <row r="872" spans="1:13" ht="47.25">
      <c r="A872" s="582"/>
      <c r="B872" s="827" t="s">
        <v>783</v>
      </c>
      <c r="C872" s="290">
        <v>907</v>
      </c>
      <c r="D872" s="291">
        <v>502</v>
      </c>
      <c r="E872" s="292">
        <v>5210000</v>
      </c>
      <c r="F872" s="293">
        <v>0</v>
      </c>
      <c r="G872" s="294">
        <v>9800</v>
      </c>
      <c r="H872" s="294">
        <v>0</v>
      </c>
      <c r="I872" s="295">
        <v>0</v>
      </c>
      <c r="J872" s="11"/>
      <c r="K872" s="11"/>
      <c r="L872" s="11"/>
      <c r="M872" s="11"/>
    </row>
    <row r="873" spans="1:13" ht="78.75">
      <c r="A873" s="582"/>
      <c r="B873" s="827" t="s">
        <v>603</v>
      </c>
      <c r="C873" s="290">
        <v>907</v>
      </c>
      <c r="D873" s="291">
        <v>502</v>
      </c>
      <c r="E873" s="292">
        <v>5210300</v>
      </c>
      <c r="F873" s="293">
        <v>0</v>
      </c>
      <c r="G873" s="294">
        <v>9800</v>
      </c>
      <c r="H873" s="294">
        <v>0</v>
      </c>
      <c r="I873" s="295">
        <v>0</v>
      </c>
      <c r="J873" s="11"/>
      <c r="K873" s="11"/>
      <c r="L873" s="11"/>
      <c r="M873" s="11"/>
    </row>
    <row r="874" spans="1:13" ht="78.75">
      <c r="A874" s="582"/>
      <c r="B874" s="827" t="s">
        <v>603</v>
      </c>
      <c r="C874" s="290">
        <v>907</v>
      </c>
      <c r="D874" s="291">
        <v>502</v>
      </c>
      <c r="E874" s="292">
        <v>5210301</v>
      </c>
      <c r="F874" s="293">
        <v>0</v>
      </c>
      <c r="G874" s="294">
        <v>9800</v>
      </c>
      <c r="H874" s="294">
        <v>0</v>
      </c>
      <c r="I874" s="295">
        <v>0</v>
      </c>
      <c r="J874" s="11"/>
      <c r="K874" s="11"/>
      <c r="L874" s="11"/>
      <c r="M874" s="11"/>
    </row>
    <row r="875" spans="1:13" ht="63">
      <c r="A875" s="582"/>
      <c r="B875" s="827" t="s">
        <v>595</v>
      </c>
      <c r="C875" s="290">
        <v>907</v>
      </c>
      <c r="D875" s="291">
        <v>502</v>
      </c>
      <c r="E875" s="292">
        <v>5210301</v>
      </c>
      <c r="F875" s="293" t="s">
        <v>596</v>
      </c>
      <c r="G875" s="294">
        <v>9800</v>
      </c>
      <c r="H875" s="294">
        <v>0</v>
      </c>
      <c r="I875" s="295">
        <v>0</v>
      </c>
      <c r="J875" s="11"/>
      <c r="K875" s="11"/>
      <c r="L875" s="11"/>
      <c r="M875" s="11"/>
    </row>
    <row r="876" spans="1:13" ht="31.5">
      <c r="A876" s="582"/>
      <c r="B876" s="827" t="s">
        <v>762</v>
      </c>
      <c r="C876" s="290">
        <v>907</v>
      </c>
      <c r="D876" s="291">
        <v>502</v>
      </c>
      <c r="E876" s="292">
        <v>5220000</v>
      </c>
      <c r="F876" s="293">
        <v>0</v>
      </c>
      <c r="G876" s="294">
        <v>209391</v>
      </c>
      <c r="H876" s="294">
        <v>0</v>
      </c>
      <c r="I876" s="295">
        <v>0</v>
      </c>
      <c r="J876" s="11"/>
      <c r="K876" s="11"/>
      <c r="L876" s="11"/>
      <c r="M876" s="11"/>
    </row>
    <row r="877" spans="1:13" ht="94.5">
      <c r="A877" s="582"/>
      <c r="B877" s="827" t="s">
        <v>30</v>
      </c>
      <c r="C877" s="290">
        <v>907</v>
      </c>
      <c r="D877" s="291">
        <v>502</v>
      </c>
      <c r="E877" s="292">
        <v>5222101</v>
      </c>
      <c r="F877" s="293">
        <v>0</v>
      </c>
      <c r="G877" s="294">
        <v>1602</v>
      </c>
      <c r="H877" s="294">
        <v>0</v>
      </c>
      <c r="I877" s="295">
        <v>0</v>
      </c>
      <c r="J877" s="11"/>
      <c r="K877" s="11"/>
      <c r="L877" s="11"/>
      <c r="M877" s="11"/>
    </row>
    <row r="878" spans="1:13" ht="63">
      <c r="A878" s="582"/>
      <c r="B878" s="827" t="s">
        <v>595</v>
      </c>
      <c r="C878" s="290">
        <v>907</v>
      </c>
      <c r="D878" s="291">
        <v>502</v>
      </c>
      <c r="E878" s="292">
        <v>5222101</v>
      </c>
      <c r="F878" s="293" t="s">
        <v>596</v>
      </c>
      <c r="G878" s="294">
        <v>1602</v>
      </c>
      <c r="H878" s="294">
        <v>0</v>
      </c>
      <c r="I878" s="295">
        <v>0</v>
      </c>
      <c r="J878" s="11"/>
      <c r="K878" s="11"/>
      <c r="L878" s="11"/>
      <c r="M878" s="11"/>
    </row>
    <row r="879" spans="1:13" ht="78.75">
      <c r="A879" s="582"/>
      <c r="B879" s="827" t="s">
        <v>604</v>
      </c>
      <c r="C879" s="290">
        <v>907</v>
      </c>
      <c r="D879" s="291">
        <v>502</v>
      </c>
      <c r="E879" s="292">
        <v>5222500</v>
      </c>
      <c r="F879" s="293">
        <v>0</v>
      </c>
      <c r="G879" s="294">
        <v>6187</v>
      </c>
      <c r="H879" s="294">
        <v>0</v>
      </c>
      <c r="I879" s="295">
        <v>0</v>
      </c>
      <c r="J879" s="11"/>
      <c r="K879" s="11"/>
      <c r="L879" s="11"/>
      <c r="M879" s="11"/>
    </row>
    <row r="880" spans="1:13" ht="63">
      <c r="A880" s="582"/>
      <c r="B880" s="827" t="s">
        <v>595</v>
      </c>
      <c r="C880" s="290">
        <v>907</v>
      </c>
      <c r="D880" s="291">
        <v>502</v>
      </c>
      <c r="E880" s="292">
        <v>5222500</v>
      </c>
      <c r="F880" s="293" t="s">
        <v>596</v>
      </c>
      <c r="G880" s="294">
        <v>6187</v>
      </c>
      <c r="H880" s="294">
        <v>0</v>
      </c>
      <c r="I880" s="295">
        <v>0</v>
      </c>
      <c r="J880" s="11"/>
      <c r="K880" s="11"/>
      <c r="L880" s="11"/>
      <c r="M880" s="11"/>
    </row>
    <row r="881" spans="1:13" ht="31.5">
      <c r="A881" s="582"/>
      <c r="B881" s="827" t="s">
        <v>605</v>
      </c>
      <c r="C881" s="290">
        <v>907</v>
      </c>
      <c r="D881" s="291">
        <v>502</v>
      </c>
      <c r="E881" s="292">
        <v>5224300</v>
      </c>
      <c r="F881" s="293">
        <v>0</v>
      </c>
      <c r="G881" s="294">
        <v>201602</v>
      </c>
      <c r="H881" s="294">
        <v>0</v>
      </c>
      <c r="I881" s="295">
        <v>0</v>
      </c>
      <c r="J881" s="11"/>
      <c r="K881" s="11"/>
      <c r="L881" s="11"/>
      <c r="M881" s="11"/>
    </row>
    <row r="882" spans="1:13" ht="78.75">
      <c r="A882" s="582"/>
      <c r="B882" s="827" t="s">
        <v>600</v>
      </c>
      <c r="C882" s="290">
        <v>907</v>
      </c>
      <c r="D882" s="291">
        <v>502</v>
      </c>
      <c r="E882" s="292">
        <v>5224300</v>
      </c>
      <c r="F882" s="293" t="s">
        <v>601</v>
      </c>
      <c r="G882" s="294">
        <v>200000</v>
      </c>
      <c r="H882" s="294">
        <v>0</v>
      </c>
      <c r="I882" s="295">
        <v>0</v>
      </c>
      <c r="J882" s="11"/>
      <c r="K882" s="11"/>
      <c r="L882" s="11"/>
      <c r="M882" s="11"/>
    </row>
    <row r="883" spans="1:13" ht="63">
      <c r="A883" s="582"/>
      <c r="B883" s="827" t="s">
        <v>595</v>
      </c>
      <c r="C883" s="290">
        <v>907</v>
      </c>
      <c r="D883" s="291">
        <v>502</v>
      </c>
      <c r="E883" s="292">
        <v>5224300</v>
      </c>
      <c r="F883" s="293" t="s">
        <v>596</v>
      </c>
      <c r="G883" s="294">
        <v>1602</v>
      </c>
      <c r="H883" s="294">
        <v>0</v>
      </c>
      <c r="I883" s="295">
        <v>0</v>
      </c>
      <c r="J883" s="11"/>
      <c r="K883" s="11"/>
      <c r="L883" s="11"/>
      <c r="M883" s="11"/>
    </row>
    <row r="884" spans="1:13" ht="15.75">
      <c r="A884" s="582"/>
      <c r="B884" s="827" t="s">
        <v>746</v>
      </c>
      <c r="C884" s="290">
        <v>907</v>
      </c>
      <c r="D884" s="291">
        <v>502</v>
      </c>
      <c r="E884" s="292">
        <v>7950000</v>
      </c>
      <c r="F884" s="293">
        <v>0</v>
      </c>
      <c r="G884" s="294">
        <v>69858.285</v>
      </c>
      <c r="H884" s="294">
        <v>0</v>
      </c>
      <c r="I884" s="295">
        <v>0</v>
      </c>
      <c r="J884" s="11"/>
      <c r="K884" s="11"/>
      <c r="L884" s="11"/>
      <c r="M884" s="11"/>
    </row>
    <row r="885" spans="1:13" ht="15.75">
      <c r="A885" s="582"/>
      <c r="B885" s="827" t="s">
        <v>746</v>
      </c>
      <c r="C885" s="290">
        <v>907</v>
      </c>
      <c r="D885" s="291">
        <v>502</v>
      </c>
      <c r="E885" s="292">
        <v>7950000</v>
      </c>
      <c r="F885" s="293">
        <v>0</v>
      </c>
      <c r="G885" s="294">
        <v>45077.284999999996</v>
      </c>
      <c r="H885" s="294">
        <v>0</v>
      </c>
      <c r="I885" s="295">
        <v>0</v>
      </c>
      <c r="J885" s="11"/>
      <c r="K885" s="11"/>
      <c r="L885" s="11"/>
      <c r="M885" s="11"/>
    </row>
    <row r="886" spans="1:13" ht="110.25">
      <c r="A886" s="582"/>
      <c r="B886" s="827" t="s">
        <v>1088</v>
      </c>
      <c r="C886" s="290">
        <v>907</v>
      </c>
      <c r="D886" s="291">
        <v>502</v>
      </c>
      <c r="E886" s="292">
        <v>7950010</v>
      </c>
      <c r="F886" s="293">
        <v>0</v>
      </c>
      <c r="G886" s="294">
        <v>5000</v>
      </c>
      <c r="H886" s="294">
        <v>0</v>
      </c>
      <c r="I886" s="295">
        <v>0</v>
      </c>
      <c r="J886" s="11"/>
      <c r="K886" s="11"/>
      <c r="L886" s="11"/>
      <c r="M886" s="11"/>
    </row>
    <row r="887" spans="1:13" ht="63">
      <c r="A887" s="582"/>
      <c r="B887" s="827" t="s">
        <v>595</v>
      </c>
      <c r="C887" s="290">
        <v>907</v>
      </c>
      <c r="D887" s="291">
        <v>502</v>
      </c>
      <c r="E887" s="292">
        <v>7950010</v>
      </c>
      <c r="F887" s="293" t="s">
        <v>596</v>
      </c>
      <c r="G887" s="294">
        <v>5000</v>
      </c>
      <c r="H887" s="294">
        <v>0</v>
      </c>
      <c r="I887" s="295">
        <v>0</v>
      </c>
      <c r="J887" s="11"/>
      <c r="K887" s="11"/>
      <c r="L887" s="11"/>
      <c r="M887" s="11"/>
    </row>
    <row r="888" spans="1:13" ht="141.75">
      <c r="A888" s="582"/>
      <c r="B888" s="827" t="s">
        <v>20</v>
      </c>
      <c r="C888" s="290">
        <v>907</v>
      </c>
      <c r="D888" s="291">
        <v>502</v>
      </c>
      <c r="E888" s="292">
        <v>7950021</v>
      </c>
      <c r="F888" s="293">
        <v>0</v>
      </c>
      <c r="G888" s="294">
        <v>160.2</v>
      </c>
      <c r="H888" s="294">
        <v>0</v>
      </c>
      <c r="I888" s="295">
        <v>0</v>
      </c>
      <c r="J888" s="11"/>
      <c r="K888" s="11"/>
      <c r="L888" s="11"/>
      <c r="M888" s="11"/>
    </row>
    <row r="889" spans="1:13" ht="63">
      <c r="A889" s="582"/>
      <c r="B889" s="827" t="s">
        <v>595</v>
      </c>
      <c r="C889" s="290">
        <v>907</v>
      </c>
      <c r="D889" s="291">
        <v>502</v>
      </c>
      <c r="E889" s="292">
        <v>7950021</v>
      </c>
      <c r="F889" s="293" t="s">
        <v>596</v>
      </c>
      <c r="G889" s="294">
        <v>160.2</v>
      </c>
      <c r="H889" s="294">
        <v>0</v>
      </c>
      <c r="I889" s="295">
        <v>0</v>
      </c>
      <c r="J889" s="11"/>
      <c r="K889" s="11"/>
      <c r="L889" s="11"/>
      <c r="M889" s="11"/>
    </row>
    <row r="890" spans="1:13" ht="141.75">
      <c r="A890" s="582"/>
      <c r="B890" s="827" t="s">
        <v>21</v>
      </c>
      <c r="C890" s="290">
        <v>907</v>
      </c>
      <c r="D890" s="291">
        <v>502</v>
      </c>
      <c r="E890" s="292">
        <v>7950022</v>
      </c>
      <c r="F890" s="293">
        <v>0</v>
      </c>
      <c r="G890" s="294">
        <v>39917.085</v>
      </c>
      <c r="H890" s="294">
        <v>0</v>
      </c>
      <c r="I890" s="295">
        <v>0</v>
      </c>
      <c r="J890" s="11"/>
      <c r="K890" s="11"/>
      <c r="L890" s="11"/>
      <c r="M890" s="11"/>
    </row>
    <row r="891" spans="1:13" ht="63">
      <c r="A891" s="582"/>
      <c r="B891" s="827" t="s">
        <v>595</v>
      </c>
      <c r="C891" s="290">
        <v>907</v>
      </c>
      <c r="D891" s="291">
        <v>502</v>
      </c>
      <c r="E891" s="292">
        <v>7950022</v>
      </c>
      <c r="F891" s="293" t="s">
        <v>596</v>
      </c>
      <c r="G891" s="294">
        <v>39917.085</v>
      </c>
      <c r="H891" s="294">
        <v>0</v>
      </c>
      <c r="I891" s="295">
        <v>0</v>
      </c>
      <c r="J891" s="11"/>
      <c r="K891" s="11"/>
      <c r="L891" s="11"/>
      <c r="M891" s="11"/>
    </row>
    <row r="892" spans="1:13" ht="15.75">
      <c r="A892" s="582"/>
      <c r="B892" s="827" t="s">
        <v>1089</v>
      </c>
      <c r="C892" s="290">
        <v>907</v>
      </c>
      <c r="D892" s="291">
        <v>502</v>
      </c>
      <c r="E892" s="292">
        <v>7951000</v>
      </c>
      <c r="F892" s="293">
        <v>0</v>
      </c>
      <c r="G892" s="294">
        <v>24781</v>
      </c>
      <c r="H892" s="294">
        <v>0</v>
      </c>
      <c r="I892" s="295">
        <v>0</v>
      </c>
      <c r="J892" s="11"/>
      <c r="K892" s="11"/>
      <c r="L892" s="11"/>
      <c r="M892" s="11"/>
    </row>
    <row r="893" spans="1:13" ht="63">
      <c r="A893" s="582"/>
      <c r="B893" s="827" t="s">
        <v>1090</v>
      </c>
      <c r="C893" s="290">
        <v>907</v>
      </c>
      <c r="D893" s="291">
        <v>502</v>
      </c>
      <c r="E893" s="292">
        <v>7951001</v>
      </c>
      <c r="F893" s="293">
        <v>0</v>
      </c>
      <c r="G893" s="294">
        <v>24781</v>
      </c>
      <c r="H893" s="294">
        <v>0</v>
      </c>
      <c r="I893" s="295">
        <v>0</v>
      </c>
      <c r="J893" s="11"/>
      <c r="K893" s="11"/>
      <c r="L893" s="11"/>
      <c r="M893" s="11"/>
    </row>
    <row r="894" spans="1:13" ht="78.75">
      <c r="A894" s="582"/>
      <c r="B894" s="827" t="s">
        <v>600</v>
      </c>
      <c r="C894" s="290">
        <v>907</v>
      </c>
      <c r="D894" s="291">
        <v>502</v>
      </c>
      <c r="E894" s="292">
        <v>7951001</v>
      </c>
      <c r="F894" s="293" t="s">
        <v>601</v>
      </c>
      <c r="G894" s="294">
        <v>24781</v>
      </c>
      <c r="H894" s="294">
        <v>0</v>
      </c>
      <c r="I894" s="295">
        <v>0</v>
      </c>
      <c r="J894" s="11"/>
      <c r="K894" s="11"/>
      <c r="L894" s="11"/>
      <c r="M894" s="11"/>
    </row>
    <row r="895" spans="1:13" ht="15.75">
      <c r="A895" s="582"/>
      <c r="B895" s="827" t="s">
        <v>247</v>
      </c>
      <c r="C895" s="290">
        <v>907</v>
      </c>
      <c r="D895" s="291">
        <v>503</v>
      </c>
      <c r="E895" s="292">
        <v>0</v>
      </c>
      <c r="F895" s="293">
        <v>0</v>
      </c>
      <c r="G895" s="294">
        <v>866097.7106599996</v>
      </c>
      <c r="H895" s="294">
        <v>0</v>
      </c>
      <c r="I895" s="295">
        <v>0</v>
      </c>
      <c r="J895" s="11"/>
      <c r="K895" s="11"/>
      <c r="L895" s="11"/>
      <c r="M895" s="11"/>
    </row>
    <row r="896" spans="1:13" ht="31.5">
      <c r="A896" s="582"/>
      <c r="B896" s="827" t="s">
        <v>762</v>
      </c>
      <c r="C896" s="290">
        <v>907</v>
      </c>
      <c r="D896" s="291">
        <v>503</v>
      </c>
      <c r="E896" s="292">
        <v>5220000</v>
      </c>
      <c r="F896" s="293">
        <v>0</v>
      </c>
      <c r="G896" s="294">
        <v>479361.352</v>
      </c>
      <c r="H896" s="294">
        <v>0</v>
      </c>
      <c r="I896" s="295">
        <v>0</v>
      </c>
      <c r="J896" s="11"/>
      <c r="K896" s="11"/>
      <c r="L896" s="11"/>
      <c r="M896" s="11"/>
    </row>
    <row r="897" spans="1:13" ht="47.25">
      <c r="A897" s="582"/>
      <c r="B897" s="827" t="s">
        <v>441</v>
      </c>
      <c r="C897" s="290">
        <v>907</v>
      </c>
      <c r="D897" s="291">
        <v>503</v>
      </c>
      <c r="E897" s="292">
        <v>5224000</v>
      </c>
      <c r="F897" s="293">
        <v>0</v>
      </c>
      <c r="G897" s="294">
        <v>479361.352</v>
      </c>
      <c r="H897" s="294">
        <v>0</v>
      </c>
      <c r="I897" s="295">
        <v>0</v>
      </c>
      <c r="J897" s="11"/>
      <c r="K897" s="11"/>
      <c r="L897" s="11"/>
      <c r="M897" s="11"/>
    </row>
    <row r="898" spans="1:13" ht="31.5">
      <c r="A898" s="582"/>
      <c r="B898" s="827" t="s">
        <v>704</v>
      </c>
      <c r="C898" s="290">
        <v>907</v>
      </c>
      <c r="D898" s="291">
        <v>503</v>
      </c>
      <c r="E898" s="292">
        <v>5224000</v>
      </c>
      <c r="F898" s="293" t="s">
        <v>705</v>
      </c>
      <c r="G898" s="294">
        <v>11300</v>
      </c>
      <c r="H898" s="294">
        <v>0</v>
      </c>
      <c r="I898" s="295">
        <v>0</v>
      </c>
      <c r="J898" s="11"/>
      <c r="K898" s="11"/>
      <c r="L898" s="11"/>
      <c r="M898" s="11"/>
    </row>
    <row r="899" spans="1:13" ht="63">
      <c r="A899" s="582"/>
      <c r="B899" s="827" t="s">
        <v>764</v>
      </c>
      <c r="C899" s="290">
        <v>907</v>
      </c>
      <c r="D899" s="291">
        <v>503</v>
      </c>
      <c r="E899" s="292">
        <v>5224000</v>
      </c>
      <c r="F899" s="293" t="s">
        <v>765</v>
      </c>
      <c r="G899" s="294">
        <v>456003.152</v>
      </c>
      <c r="H899" s="294">
        <v>0</v>
      </c>
      <c r="I899" s="295">
        <v>0</v>
      </c>
      <c r="J899" s="11"/>
      <c r="K899" s="11"/>
      <c r="L899" s="11"/>
      <c r="M899" s="11"/>
    </row>
    <row r="900" spans="1:13" ht="63">
      <c r="A900" s="582"/>
      <c r="B900" s="827" t="s">
        <v>595</v>
      </c>
      <c r="C900" s="290">
        <v>907</v>
      </c>
      <c r="D900" s="291">
        <v>503</v>
      </c>
      <c r="E900" s="292">
        <v>5224000</v>
      </c>
      <c r="F900" s="293" t="s">
        <v>596</v>
      </c>
      <c r="G900" s="294">
        <v>12058.2</v>
      </c>
      <c r="H900" s="294">
        <v>0</v>
      </c>
      <c r="I900" s="295">
        <v>0</v>
      </c>
      <c r="J900" s="11"/>
      <c r="K900" s="11"/>
      <c r="L900" s="11"/>
      <c r="M900" s="11"/>
    </row>
    <row r="901" spans="1:13" ht="15.75">
      <c r="A901" s="582"/>
      <c r="B901" s="827" t="s">
        <v>247</v>
      </c>
      <c r="C901" s="290">
        <v>907</v>
      </c>
      <c r="D901" s="291">
        <v>503</v>
      </c>
      <c r="E901" s="292">
        <v>6000000</v>
      </c>
      <c r="F901" s="293">
        <v>0</v>
      </c>
      <c r="G901" s="294">
        <v>319248.9932399999</v>
      </c>
      <c r="H901" s="294">
        <v>0</v>
      </c>
      <c r="I901" s="295">
        <v>0</v>
      </c>
      <c r="J901" s="11"/>
      <c r="K901" s="11"/>
      <c r="L901" s="11"/>
      <c r="M901" s="11"/>
    </row>
    <row r="902" spans="1:13" ht="15.75">
      <c r="A902" s="582"/>
      <c r="B902" s="827" t="s">
        <v>589</v>
      </c>
      <c r="C902" s="290">
        <v>907</v>
      </c>
      <c r="D902" s="291">
        <v>503</v>
      </c>
      <c r="E902" s="292">
        <v>6000100</v>
      </c>
      <c r="F902" s="293">
        <v>0</v>
      </c>
      <c r="G902" s="294">
        <v>26883.61826</v>
      </c>
      <c r="H902" s="294">
        <v>0</v>
      </c>
      <c r="I902" s="295">
        <v>0</v>
      </c>
      <c r="J902" s="11"/>
      <c r="K902" s="11"/>
      <c r="L902" s="11"/>
      <c r="M902" s="11"/>
    </row>
    <row r="903" spans="1:13" ht="15.75">
      <c r="A903" s="582"/>
      <c r="B903" s="827" t="s">
        <v>590</v>
      </c>
      <c r="C903" s="290">
        <v>907</v>
      </c>
      <c r="D903" s="291">
        <v>503</v>
      </c>
      <c r="E903" s="292">
        <v>6000101</v>
      </c>
      <c r="F903" s="293">
        <v>0</v>
      </c>
      <c r="G903" s="294">
        <v>8259.33987</v>
      </c>
      <c r="H903" s="294">
        <v>0</v>
      </c>
      <c r="I903" s="295">
        <v>0</v>
      </c>
      <c r="J903" s="11"/>
      <c r="K903" s="11"/>
      <c r="L903" s="11"/>
      <c r="M903" s="11"/>
    </row>
    <row r="904" spans="1:13" ht="31.5">
      <c r="A904" s="582"/>
      <c r="B904" s="827" t="s">
        <v>704</v>
      </c>
      <c r="C904" s="290">
        <v>907</v>
      </c>
      <c r="D904" s="291">
        <v>503</v>
      </c>
      <c r="E904" s="292">
        <v>6000101</v>
      </c>
      <c r="F904" s="293" t="s">
        <v>705</v>
      </c>
      <c r="G904" s="294">
        <v>8259.33987</v>
      </c>
      <c r="H904" s="294">
        <v>0</v>
      </c>
      <c r="I904" s="295">
        <v>0</v>
      </c>
      <c r="J904" s="11"/>
      <c r="K904" s="11"/>
      <c r="L904" s="11"/>
      <c r="M904" s="11"/>
    </row>
    <row r="905" spans="1:13" ht="31.5">
      <c r="A905" s="582"/>
      <c r="B905" s="827" t="s">
        <v>1091</v>
      </c>
      <c r="C905" s="290">
        <v>907</v>
      </c>
      <c r="D905" s="291">
        <v>503</v>
      </c>
      <c r="E905" s="292">
        <v>6000102</v>
      </c>
      <c r="F905" s="293">
        <v>0</v>
      </c>
      <c r="G905" s="294">
        <v>18624.278389999996</v>
      </c>
      <c r="H905" s="294">
        <v>0</v>
      </c>
      <c r="I905" s="295">
        <v>0</v>
      </c>
      <c r="J905" s="11"/>
      <c r="K905" s="11"/>
      <c r="L905" s="11"/>
      <c r="M905" s="11"/>
    </row>
    <row r="906" spans="1:13" ht="47.25">
      <c r="A906" s="582"/>
      <c r="B906" s="827" t="s">
        <v>728</v>
      </c>
      <c r="C906" s="290">
        <v>907</v>
      </c>
      <c r="D906" s="291">
        <v>503</v>
      </c>
      <c r="E906" s="292">
        <v>6000102</v>
      </c>
      <c r="F906" s="293" t="s">
        <v>729</v>
      </c>
      <c r="G906" s="294">
        <v>63.04431</v>
      </c>
      <c r="H906" s="294">
        <v>0</v>
      </c>
      <c r="I906" s="295">
        <v>0</v>
      </c>
      <c r="J906" s="11"/>
      <c r="K906" s="11"/>
      <c r="L906" s="11"/>
      <c r="M906" s="11"/>
    </row>
    <row r="907" spans="1:13" ht="31.5">
      <c r="A907" s="582"/>
      <c r="B907" s="827" t="s">
        <v>704</v>
      </c>
      <c r="C907" s="290">
        <v>907</v>
      </c>
      <c r="D907" s="291">
        <v>503</v>
      </c>
      <c r="E907" s="292">
        <v>6000102</v>
      </c>
      <c r="F907" s="293" t="s">
        <v>705</v>
      </c>
      <c r="G907" s="294">
        <v>18561.23408</v>
      </c>
      <c r="H907" s="294">
        <v>0</v>
      </c>
      <c r="I907" s="295">
        <v>0</v>
      </c>
      <c r="J907" s="11"/>
      <c r="K907" s="11"/>
      <c r="L907" s="11"/>
      <c r="M907" s="11"/>
    </row>
    <row r="908" spans="1:13" ht="63">
      <c r="A908" s="582"/>
      <c r="B908" s="827" t="s">
        <v>591</v>
      </c>
      <c r="C908" s="290">
        <v>907</v>
      </c>
      <c r="D908" s="291">
        <v>503</v>
      </c>
      <c r="E908" s="292">
        <v>6000200</v>
      </c>
      <c r="F908" s="293">
        <v>0</v>
      </c>
      <c r="G908" s="294">
        <v>166796.0019</v>
      </c>
      <c r="H908" s="294">
        <v>0</v>
      </c>
      <c r="I908" s="295">
        <v>0</v>
      </c>
      <c r="J908" s="11"/>
      <c r="K908" s="11"/>
      <c r="L908" s="11"/>
      <c r="M908" s="11"/>
    </row>
    <row r="909" spans="1:13" ht="31.5">
      <c r="A909" s="582"/>
      <c r="B909" s="827" t="s">
        <v>592</v>
      </c>
      <c r="C909" s="290">
        <v>907</v>
      </c>
      <c r="D909" s="291">
        <v>503</v>
      </c>
      <c r="E909" s="292">
        <v>6000203</v>
      </c>
      <c r="F909" s="293">
        <v>0</v>
      </c>
      <c r="G909" s="294">
        <v>1845.63744</v>
      </c>
      <c r="H909" s="294">
        <v>0</v>
      </c>
      <c r="I909" s="295">
        <v>0</v>
      </c>
      <c r="J909" s="11"/>
      <c r="K909" s="11"/>
      <c r="L909" s="11"/>
      <c r="M909" s="11"/>
    </row>
    <row r="910" spans="1:13" ht="31.5">
      <c r="A910" s="582"/>
      <c r="B910" s="827" t="s">
        <v>704</v>
      </c>
      <c r="C910" s="290">
        <v>907</v>
      </c>
      <c r="D910" s="291">
        <v>503</v>
      </c>
      <c r="E910" s="292">
        <v>6000203</v>
      </c>
      <c r="F910" s="293" t="s">
        <v>705</v>
      </c>
      <c r="G910" s="294">
        <v>1845.63744</v>
      </c>
      <c r="H910" s="294">
        <v>0</v>
      </c>
      <c r="I910" s="295">
        <v>0</v>
      </c>
      <c r="J910" s="11"/>
      <c r="K910" s="11"/>
      <c r="L910" s="11"/>
      <c r="M910" s="11"/>
    </row>
    <row r="911" spans="1:13" ht="31.5">
      <c r="A911" s="582"/>
      <c r="B911" s="827" t="s">
        <v>593</v>
      </c>
      <c r="C911" s="290">
        <v>907</v>
      </c>
      <c r="D911" s="291">
        <v>503</v>
      </c>
      <c r="E911" s="292">
        <v>6000208</v>
      </c>
      <c r="F911" s="293">
        <v>0</v>
      </c>
      <c r="G911" s="294">
        <v>164950.36446</v>
      </c>
      <c r="H911" s="294">
        <v>0</v>
      </c>
      <c r="I911" s="295">
        <v>0</v>
      </c>
      <c r="J911" s="11"/>
      <c r="K911" s="11"/>
      <c r="L911" s="11"/>
      <c r="M911" s="11"/>
    </row>
    <row r="912" spans="1:13" ht="31.5">
      <c r="A912" s="582"/>
      <c r="B912" s="827" t="s">
        <v>704</v>
      </c>
      <c r="C912" s="290">
        <v>907</v>
      </c>
      <c r="D912" s="291">
        <v>503</v>
      </c>
      <c r="E912" s="292">
        <v>6000208</v>
      </c>
      <c r="F912" s="293" t="s">
        <v>705</v>
      </c>
      <c r="G912" s="294">
        <v>164950.36446</v>
      </c>
      <c r="H912" s="294">
        <v>0</v>
      </c>
      <c r="I912" s="295">
        <v>0</v>
      </c>
      <c r="J912" s="11"/>
      <c r="K912" s="11"/>
      <c r="L912" s="11"/>
      <c r="M912" s="11"/>
    </row>
    <row r="913" spans="1:13" ht="15.75">
      <c r="A913" s="582"/>
      <c r="B913" s="827" t="s">
        <v>1092</v>
      </c>
      <c r="C913" s="290">
        <v>907</v>
      </c>
      <c r="D913" s="291">
        <v>503</v>
      </c>
      <c r="E913" s="292">
        <v>6000300</v>
      </c>
      <c r="F913" s="293">
        <v>0</v>
      </c>
      <c r="G913" s="294">
        <v>52731.06056</v>
      </c>
      <c r="H913" s="294">
        <v>0</v>
      </c>
      <c r="I913" s="295">
        <v>0</v>
      </c>
      <c r="J913" s="11"/>
      <c r="K913" s="11"/>
      <c r="L913" s="11"/>
      <c r="M913" s="11"/>
    </row>
    <row r="914" spans="1:13" ht="31.5">
      <c r="A914" s="582"/>
      <c r="B914" s="827" t="s">
        <v>704</v>
      </c>
      <c r="C914" s="290">
        <v>907</v>
      </c>
      <c r="D914" s="291">
        <v>503</v>
      </c>
      <c r="E914" s="292">
        <v>6000300</v>
      </c>
      <c r="F914" s="293" t="s">
        <v>705</v>
      </c>
      <c r="G914" s="294">
        <v>52731.06056</v>
      </c>
      <c r="H914" s="294">
        <v>0</v>
      </c>
      <c r="I914" s="295">
        <v>0</v>
      </c>
      <c r="J914" s="11"/>
      <c r="K914" s="11"/>
      <c r="L914" s="11"/>
      <c r="M914" s="11"/>
    </row>
    <row r="915" spans="1:13" ht="31.5">
      <c r="A915" s="582"/>
      <c r="B915" s="827" t="s">
        <v>1093</v>
      </c>
      <c r="C915" s="290">
        <v>907</v>
      </c>
      <c r="D915" s="291">
        <v>503</v>
      </c>
      <c r="E915" s="292">
        <v>6000400</v>
      </c>
      <c r="F915" s="293">
        <v>0</v>
      </c>
      <c r="G915" s="294">
        <v>11506</v>
      </c>
      <c r="H915" s="294">
        <v>0</v>
      </c>
      <c r="I915" s="295">
        <v>0</v>
      </c>
      <c r="J915" s="11"/>
      <c r="K915" s="11"/>
      <c r="L915" s="11"/>
      <c r="M915" s="11"/>
    </row>
    <row r="916" spans="1:13" ht="31.5">
      <c r="A916" s="582"/>
      <c r="B916" s="827" t="s">
        <v>1094</v>
      </c>
      <c r="C916" s="290">
        <v>907</v>
      </c>
      <c r="D916" s="291">
        <v>503</v>
      </c>
      <c r="E916" s="292">
        <v>6000401</v>
      </c>
      <c r="F916" s="293">
        <v>0</v>
      </c>
      <c r="G916" s="294">
        <v>11506</v>
      </c>
      <c r="H916" s="294">
        <v>0</v>
      </c>
      <c r="I916" s="295">
        <v>0</v>
      </c>
      <c r="J916" s="11"/>
      <c r="K916" s="11"/>
      <c r="L916" s="11"/>
      <c r="M916" s="11"/>
    </row>
    <row r="917" spans="1:13" ht="63">
      <c r="A917" s="582"/>
      <c r="B917" s="827" t="s">
        <v>595</v>
      </c>
      <c r="C917" s="290">
        <v>907</v>
      </c>
      <c r="D917" s="291">
        <v>503</v>
      </c>
      <c r="E917" s="292">
        <v>6000401</v>
      </c>
      <c r="F917" s="293" t="s">
        <v>596</v>
      </c>
      <c r="G917" s="294">
        <v>11506</v>
      </c>
      <c r="H917" s="294">
        <v>0</v>
      </c>
      <c r="I917" s="295">
        <v>0</v>
      </c>
      <c r="J917" s="11"/>
      <c r="K917" s="11"/>
      <c r="L917" s="11"/>
      <c r="M917" s="11"/>
    </row>
    <row r="918" spans="1:13" ht="31.5">
      <c r="A918" s="582"/>
      <c r="B918" s="827" t="s">
        <v>1095</v>
      </c>
      <c r="C918" s="290">
        <v>907</v>
      </c>
      <c r="D918" s="291">
        <v>503</v>
      </c>
      <c r="E918" s="292">
        <v>6000500</v>
      </c>
      <c r="F918" s="293">
        <v>0</v>
      </c>
      <c r="G918" s="294">
        <v>61332.31251999999</v>
      </c>
      <c r="H918" s="294">
        <v>0</v>
      </c>
      <c r="I918" s="295">
        <v>0</v>
      </c>
      <c r="J918" s="11"/>
      <c r="K918" s="11"/>
      <c r="L918" s="11"/>
      <c r="M918" s="11"/>
    </row>
    <row r="919" spans="1:13" ht="31.5">
      <c r="A919" s="582"/>
      <c r="B919" s="827" t="s">
        <v>704</v>
      </c>
      <c r="C919" s="290">
        <v>907</v>
      </c>
      <c r="D919" s="291">
        <v>503</v>
      </c>
      <c r="E919" s="292">
        <v>6000500</v>
      </c>
      <c r="F919" s="293" t="s">
        <v>705</v>
      </c>
      <c r="G919" s="294">
        <v>53515.997299999995</v>
      </c>
      <c r="H919" s="294">
        <v>0</v>
      </c>
      <c r="I919" s="295">
        <v>0</v>
      </c>
      <c r="J919" s="11"/>
      <c r="K919" s="11"/>
      <c r="L919" s="11"/>
      <c r="M919" s="11"/>
    </row>
    <row r="920" spans="1:13" ht="31.5">
      <c r="A920" s="582"/>
      <c r="B920" s="827" t="s">
        <v>423</v>
      </c>
      <c r="C920" s="290">
        <v>907</v>
      </c>
      <c r="D920" s="291">
        <v>503</v>
      </c>
      <c r="E920" s="292">
        <v>6000500</v>
      </c>
      <c r="F920" s="293" t="s">
        <v>424</v>
      </c>
      <c r="G920" s="294">
        <v>3816.31522</v>
      </c>
      <c r="H920" s="294">
        <v>0</v>
      </c>
      <c r="I920" s="295">
        <v>0</v>
      </c>
      <c r="J920" s="11"/>
      <c r="K920" s="11"/>
      <c r="L920" s="11"/>
      <c r="M920" s="11"/>
    </row>
    <row r="921" spans="1:13" ht="63">
      <c r="A921" s="582"/>
      <c r="B921" s="827" t="s">
        <v>1096</v>
      </c>
      <c r="C921" s="290">
        <v>907</v>
      </c>
      <c r="D921" s="291">
        <v>503</v>
      </c>
      <c r="E921" s="292">
        <v>6000519</v>
      </c>
      <c r="F921" s="293">
        <v>0</v>
      </c>
      <c r="G921" s="294">
        <v>4000</v>
      </c>
      <c r="H921" s="294">
        <v>0</v>
      </c>
      <c r="I921" s="295">
        <v>0</v>
      </c>
      <c r="J921" s="11"/>
      <c r="K921" s="11"/>
      <c r="L921" s="11"/>
      <c r="M921" s="11"/>
    </row>
    <row r="922" spans="1:13" ht="63">
      <c r="A922" s="582"/>
      <c r="B922" s="827" t="s">
        <v>595</v>
      </c>
      <c r="C922" s="290">
        <v>907</v>
      </c>
      <c r="D922" s="291">
        <v>503</v>
      </c>
      <c r="E922" s="292">
        <v>6000519</v>
      </c>
      <c r="F922" s="293" t="s">
        <v>596</v>
      </c>
      <c r="G922" s="294">
        <v>4000</v>
      </c>
      <c r="H922" s="294">
        <v>0</v>
      </c>
      <c r="I922" s="295">
        <v>0</v>
      </c>
      <c r="J922" s="11"/>
      <c r="K922" s="11"/>
      <c r="L922" s="11"/>
      <c r="M922" s="11"/>
    </row>
    <row r="923" spans="1:13" ht="15.75">
      <c r="A923" s="582"/>
      <c r="B923" s="827" t="s">
        <v>746</v>
      </c>
      <c r="C923" s="290">
        <v>907</v>
      </c>
      <c r="D923" s="291">
        <v>503</v>
      </c>
      <c r="E923" s="292">
        <v>7950000</v>
      </c>
      <c r="F923" s="293">
        <v>0</v>
      </c>
      <c r="G923" s="294">
        <v>67487.36542</v>
      </c>
      <c r="H923" s="294">
        <v>0</v>
      </c>
      <c r="I923" s="295">
        <v>0</v>
      </c>
      <c r="J923" s="11"/>
      <c r="K923" s="11"/>
      <c r="L923" s="11"/>
      <c r="M923" s="11"/>
    </row>
    <row r="924" spans="1:13" ht="15.75">
      <c r="A924" s="582"/>
      <c r="B924" s="827" t="s">
        <v>746</v>
      </c>
      <c r="C924" s="290">
        <v>907</v>
      </c>
      <c r="D924" s="291">
        <v>503</v>
      </c>
      <c r="E924" s="292">
        <v>7950000</v>
      </c>
      <c r="F924" s="293">
        <v>0</v>
      </c>
      <c r="G924" s="294">
        <v>67487.36542</v>
      </c>
      <c r="H924" s="294">
        <v>0</v>
      </c>
      <c r="I924" s="295">
        <v>0</v>
      </c>
      <c r="J924" s="11"/>
      <c r="K924" s="11"/>
      <c r="L924" s="11"/>
      <c r="M924" s="11"/>
    </row>
    <row r="925" spans="1:13" ht="78.75">
      <c r="A925" s="582"/>
      <c r="B925" s="827" t="s">
        <v>448</v>
      </c>
      <c r="C925" s="290">
        <v>907</v>
      </c>
      <c r="D925" s="291">
        <v>503</v>
      </c>
      <c r="E925" s="292">
        <v>7950047</v>
      </c>
      <c r="F925" s="293">
        <v>0</v>
      </c>
      <c r="G925" s="294">
        <v>17745.112419999998</v>
      </c>
      <c r="H925" s="294">
        <v>0</v>
      </c>
      <c r="I925" s="295">
        <v>0</v>
      </c>
      <c r="J925" s="11"/>
      <c r="K925" s="11"/>
      <c r="L925" s="11"/>
      <c r="M925" s="11"/>
    </row>
    <row r="926" spans="1:13" ht="31.5">
      <c r="A926" s="582"/>
      <c r="B926" s="827" t="s">
        <v>704</v>
      </c>
      <c r="C926" s="290">
        <v>907</v>
      </c>
      <c r="D926" s="291">
        <v>503</v>
      </c>
      <c r="E926" s="292">
        <v>7950047</v>
      </c>
      <c r="F926" s="293" t="s">
        <v>705</v>
      </c>
      <c r="G926" s="294">
        <v>17745.112419999998</v>
      </c>
      <c r="H926" s="294">
        <v>0</v>
      </c>
      <c r="I926" s="295">
        <v>0</v>
      </c>
      <c r="J926" s="11"/>
      <c r="K926" s="11"/>
      <c r="L926" s="11"/>
      <c r="M926" s="11"/>
    </row>
    <row r="927" spans="1:13" ht="110.25">
      <c r="A927" s="582"/>
      <c r="B927" s="827" t="s">
        <v>451</v>
      </c>
      <c r="C927" s="290">
        <v>907</v>
      </c>
      <c r="D927" s="291">
        <v>503</v>
      </c>
      <c r="E927" s="292">
        <v>7950054</v>
      </c>
      <c r="F927" s="293">
        <v>0</v>
      </c>
      <c r="G927" s="294">
        <v>49742.253000000004</v>
      </c>
      <c r="H927" s="294">
        <v>0</v>
      </c>
      <c r="I927" s="295">
        <v>0</v>
      </c>
      <c r="J927" s="11"/>
      <c r="K927" s="11"/>
      <c r="L927" s="11"/>
      <c r="M927" s="11"/>
    </row>
    <row r="928" spans="1:13" ht="31.5">
      <c r="A928" s="582"/>
      <c r="B928" s="827" t="s">
        <v>704</v>
      </c>
      <c r="C928" s="290">
        <v>907</v>
      </c>
      <c r="D928" s="291">
        <v>503</v>
      </c>
      <c r="E928" s="292">
        <v>7950054</v>
      </c>
      <c r="F928" s="293" t="s">
        <v>705</v>
      </c>
      <c r="G928" s="294">
        <v>3621.065</v>
      </c>
      <c r="H928" s="294">
        <v>0</v>
      </c>
      <c r="I928" s="295">
        <v>0</v>
      </c>
      <c r="J928" s="11"/>
      <c r="K928" s="11"/>
      <c r="L928" s="11"/>
      <c r="M928" s="11"/>
    </row>
    <row r="929" spans="1:13" ht="63">
      <c r="A929" s="582"/>
      <c r="B929" s="827" t="s">
        <v>764</v>
      </c>
      <c r="C929" s="290">
        <v>907</v>
      </c>
      <c r="D929" s="291">
        <v>503</v>
      </c>
      <c r="E929" s="292">
        <v>7950054</v>
      </c>
      <c r="F929" s="293" t="s">
        <v>765</v>
      </c>
      <c r="G929" s="294">
        <v>42252.166</v>
      </c>
      <c r="H929" s="294">
        <v>0</v>
      </c>
      <c r="I929" s="295">
        <v>0</v>
      </c>
      <c r="J929" s="11"/>
      <c r="K929" s="11"/>
      <c r="L929" s="11"/>
      <c r="M929" s="11"/>
    </row>
    <row r="930" spans="1:13" ht="63">
      <c r="A930" s="582"/>
      <c r="B930" s="827" t="s">
        <v>595</v>
      </c>
      <c r="C930" s="290">
        <v>907</v>
      </c>
      <c r="D930" s="291">
        <v>503</v>
      </c>
      <c r="E930" s="292">
        <v>7950054</v>
      </c>
      <c r="F930" s="293" t="s">
        <v>596</v>
      </c>
      <c r="G930" s="294">
        <v>3869.022</v>
      </c>
      <c r="H930" s="294">
        <v>0</v>
      </c>
      <c r="I930" s="295">
        <v>0</v>
      </c>
      <c r="J930" s="11"/>
      <c r="K930" s="11"/>
      <c r="L930" s="11"/>
      <c r="M930" s="11"/>
    </row>
    <row r="931" spans="1:13" ht="31.5">
      <c r="A931" s="582"/>
      <c r="B931" s="827" t="s">
        <v>248</v>
      </c>
      <c r="C931" s="290">
        <v>907</v>
      </c>
      <c r="D931" s="291">
        <v>505</v>
      </c>
      <c r="E931" s="292">
        <v>0</v>
      </c>
      <c r="F931" s="293">
        <v>0</v>
      </c>
      <c r="G931" s="294">
        <v>62150.903719999995</v>
      </c>
      <c r="H931" s="294">
        <v>38582.539039999996</v>
      </c>
      <c r="I931" s="295">
        <v>286.7</v>
      </c>
      <c r="J931" s="11"/>
      <c r="K931" s="11"/>
      <c r="L931" s="11"/>
      <c r="M931" s="11"/>
    </row>
    <row r="932" spans="1:13" ht="47.25">
      <c r="A932" s="582"/>
      <c r="B932" s="827" t="s">
        <v>731</v>
      </c>
      <c r="C932" s="290">
        <v>907</v>
      </c>
      <c r="D932" s="291">
        <v>505</v>
      </c>
      <c r="E932" s="292">
        <v>920000</v>
      </c>
      <c r="F932" s="293">
        <v>0</v>
      </c>
      <c r="G932" s="294">
        <v>20.12902</v>
      </c>
      <c r="H932" s="294">
        <v>0</v>
      </c>
      <c r="I932" s="295">
        <v>0</v>
      </c>
      <c r="J932" s="11"/>
      <c r="K932" s="11"/>
      <c r="L932" s="11"/>
      <c r="M932" s="11"/>
    </row>
    <row r="933" spans="1:13" ht="31.5">
      <c r="A933" s="582"/>
      <c r="B933" s="827" t="s">
        <v>732</v>
      </c>
      <c r="C933" s="290">
        <v>907</v>
      </c>
      <c r="D933" s="291">
        <v>505</v>
      </c>
      <c r="E933" s="292">
        <v>920300</v>
      </c>
      <c r="F933" s="293">
        <v>0</v>
      </c>
      <c r="G933" s="294">
        <v>20.12902</v>
      </c>
      <c r="H933" s="294">
        <v>0</v>
      </c>
      <c r="I933" s="295">
        <v>0</v>
      </c>
      <c r="J933" s="11"/>
      <c r="K933" s="11"/>
      <c r="L933" s="11"/>
      <c r="M933" s="11"/>
    </row>
    <row r="934" spans="1:13" ht="78.75">
      <c r="A934" s="582"/>
      <c r="B934" s="827" t="s">
        <v>1097</v>
      </c>
      <c r="C934" s="290">
        <v>907</v>
      </c>
      <c r="D934" s="291">
        <v>505</v>
      </c>
      <c r="E934" s="292">
        <v>920370</v>
      </c>
      <c r="F934" s="293">
        <v>0</v>
      </c>
      <c r="G934" s="294">
        <v>20.12902</v>
      </c>
      <c r="H934" s="294">
        <v>0</v>
      </c>
      <c r="I934" s="295">
        <v>0</v>
      </c>
      <c r="J934" s="11"/>
      <c r="K934" s="11"/>
      <c r="L934" s="11"/>
      <c r="M934" s="11"/>
    </row>
    <row r="935" spans="1:13" ht="15.75">
      <c r="A935" s="582"/>
      <c r="B935" s="827" t="s">
        <v>709</v>
      </c>
      <c r="C935" s="290">
        <v>907</v>
      </c>
      <c r="D935" s="291">
        <v>505</v>
      </c>
      <c r="E935" s="292">
        <v>920370</v>
      </c>
      <c r="F935" s="293" t="s">
        <v>710</v>
      </c>
      <c r="G935" s="294">
        <v>20.12902</v>
      </c>
      <c r="H935" s="294">
        <v>0</v>
      </c>
      <c r="I935" s="295">
        <v>0</v>
      </c>
      <c r="J935" s="11"/>
      <c r="K935" s="11"/>
      <c r="L935" s="11"/>
      <c r="M935" s="11"/>
    </row>
    <row r="936" spans="1:13" ht="31.5">
      <c r="A936" s="582"/>
      <c r="B936" s="827" t="s">
        <v>743</v>
      </c>
      <c r="C936" s="290">
        <v>907</v>
      </c>
      <c r="D936" s="291">
        <v>505</v>
      </c>
      <c r="E936" s="292">
        <v>930000</v>
      </c>
      <c r="F936" s="293">
        <v>0</v>
      </c>
      <c r="G936" s="294">
        <v>62130.774699999994</v>
      </c>
      <c r="H936" s="294">
        <v>38582.539039999996</v>
      </c>
      <c r="I936" s="295">
        <v>286.7</v>
      </c>
      <c r="J936" s="11"/>
      <c r="K936" s="11"/>
      <c r="L936" s="11"/>
      <c r="M936" s="11"/>
    </row>
    <row r="937" spans="1:13" ht="31.5">
      <c r="A937" s="582"/>
      <c r="B937" s="827" t="s">
        <v>744</v>
      </c>
      <c r="C937" s="290">
        <v>907</v>
      </c>
      <c r="D937" s="291">
        <v>505</v>
      </c>
      <c r="E937" s="292">
        <v>939900</v>
      </c>
      <c r="F937" s="293">
        <v>0</v>
      </c>
      <c r="G937" s="294">
        <v>62130.774699999994</v>
      </c>
      <c r="H937" s="294">
        <v>38582.539039999996</v>
      </c>
      <c r="I937" s="295">
        <v>286.7</v>
      </c>
      <c r="J937" s="11"/>
      <c r="K937" s="11"/>
      <c r="L937" s="11"/>
      <c r="M937" s="11"/>
    </row>
    <row r="938" spans="1:13" ht="47.25">
      <c r="A938" s="582"/>
      <c r="B938" s="827" t="s">
        <v>1098</v>
      </c>
      <c r="C938" s="290">
        <v>907</v>
      </c>
      <c r="D938" s="291">
        <v>505</v>
      </c>
      <c r="E938" s="292">
        <v>939901</v>
      </c>
      <c r="F938" s="293">
        <v>0</v>
      </c>
      <c r="G938" s="294">
        <v>35934.09136</v>
      </c>
      <c r="H938" s="294">
        <v>23080.0542</v>
      </c>
      <c r="I938" s="295">
        <v>286.7</v>
      </c>
      <c r="J938" s="11"/>
      <c r="K938" s="11"/>
      <c r="L938" s="11"/>
      <c r="M938" s="11"/>
    </row>
    <row r="939" spans="1:13" ht="15.75">
      <c r="A939" s="582"/>
      <c r="B939" s="827" t="s">
        <v>709</v>
      </c>
      <c r="C939" s="290">
        <v>907</v>
      </c>
      <c r="D939" s="291">
        <v>505</v>
      </c>
      <c r="E939" s="292">
        <v>939901</v>
      </c>
      <c r="F939" s="293" t="s">
        <v>760</v>
      </c>
      <c r="G939" s="294">
        <v>29773.654199999997</v>
      </c>
      <c r="H939" s="294">
        <v>23080.0542</v>
      </c>
      <c r="I939" s="295">
        <v>0</v>
      </c>
      <c r="J939" s="11"/>
      <c r="K939" s="11"/>
      <c r="L939" s="11"/>
      <c r="M939" s="11"/>
    </row>
    <row r="940" spans="1:13" ht="31.5">
      <c r="A940" s="582"/>
      <c r="B940" s="827" t="s">
        <v>711</v>
      </c>
      <c r="C940" s="290">
        <v>907</v>
      </c>
      <c r="D940" s="291">
        <v>505</v>
      </c>
      <c r="E940" s="292">
        <v>939901</v>
      </c>
      <c r="F940" s="293" t="s">
        <v>761</v>
      </c>
      <c r="G940" s="294">
        <v>1402.14</v>
      </c>
      <c r="H940" s="294">
        <v>0</v>
      </c>
      <c r="I940" s="295">
        <v>0</v>
      </c>
      <c r="J940" s="11"/>
      <c r="K940" s="11"/>
      <c r="L940" s="11"/>
      <c r="M940" s="11"/>
    </row>
    <row r="941" spans="1:13" ht="31.5">
      <c r="A941" s="582"/>
      <c r="B941" s="827" t="s">
        <v>704</v>
      </c>
      <c r="C941" s="290">
        <v>907</v>
      </c>
      <c r="D941" s="291">
        <v>505</v>
      </c>
      <c r="E941" s="292">
        <v>939901</v>
      </c>
      <c r="F941" s="293" t="s">
        <v>705</v>
      </c>
      <c r="G941" s="294">
        <v>4597.22716</v>
      </c>
      <c r="H941" s="294">
        <v>0</v>
      </c>
      <c r="I941" s="295">
        <v>286.7</v>
      </c>
      <c r="J941" s="11"/>
      <c r="K941" s="11"/>
      <c r="L941" s="11"/>
      <c r="M941" s="11"/>
    </row>
    <row r="942" spans="1:13" ht="31.5">
      <c r="A942" s="582"/>
      <c r="B942" s="827" t="s">
        <v>713</v>
      </c>
      <c r="C942" s="290">
        <v>907</v>
      </c>
      <c r="D942" s="291">
        <v>505</v>
      </c>
      <c r="E942" s="292">
        <v>939901</v>
      </c>
      <c r="F942" s="293" t="s">
        <v>714</v>
      </c>
      <c r="G942" s="294">
        <v>161.07</v>
      </c>
      <c r="H942" s="294">
        <v>0</v>
      </c>
      <c r="I942" s="295">
        <v>0</v>
      </c>
      <c r="J942" s="11"/>
      <c r="K942" s="11"/>
      <c r="L942" s="11"/>
      <c r="M942" s="11"/>
    </row>
    <row r="943" spans="1:13" ht="63">
      <c r="A943" s="582"/>
      <c r="B943" s="827" t="s">
        <v>1099</v>
      </c>
      <c r="C943" s="290">
        <v>907</v>
      </c>
      <c r="D943" s="291">
        <v>505</v>
      </c>
      <c r="E943" s="292">
        <v>939918</v>
      </c>
      <c r="F943" s="293">
        <v>0</v>
      </c>
      <c r="G943" s="294">
        <v>26196.683339999996</v>
      </c>
      <c r="H943" s="294">
        <v>15502.48484</v>
      </c>
      <c r="I943" s="295">
        <v>0</v>
      </c>
      <c r="J943" s="11"/>
      <c r="K943" s="11"/>
      <c r="L943" s="11"/>
      <c r="M943" s="11"/>
    </row>
    <row r="944" spans="1:13" ht="15.75">
      <c r="A944" s="582"/>
      <c r="B944" s="827" t="s">
        <v>709</v>
      </c>
      <c r="C944" s="290">
        <v>907</v>
      </c>
      <c r="D944" s="291">
        <v>505</v>
      </c>
      <c r="E944" s="292">
        <v>939918</v>
      </c>
      <c r="F944" s="293" t="s">
        <v>760</v>
      </c>
      <c r="G944" s="294">
        <v>19997.78484</v>
      </c>
      <c r="H944" s="294">
        <v>15502.48484</v>
      </c>
      <c r="I944" s="295">
        <v>0</v>
      </c>
      <c r="J944" s="11"/>
      <c r="K944" s="11"/>
      <c r="L944" s="11"/>
      <c r="M944" s="11"/>
    </row>
    <row r="945" spans="1:13" ht="31.5">
      <c r="A945" s="582"/>
      <c r="B945" s="827" t="s">
        <v>711</v>
      </c>
      <c r="C945" s="290">
        <v>907</v>
      </c>
      <c r="D945" s="291">
        <v>505</v>
      </c>
      <c r="E945" s="292">
        <v>939918</v>
      </c>
      <c r="F945" s="293" t="s">
        <v>761</v>
      </c>
      <c r="G945" s="294">
        <v>807.92</v>
      </c>
      <c r="H945" s="294">
        <v>0</v>
      </c>
      <c r="I945" s="295">
        <v>0</v>
      </c>
      <c r="J945" s="11"/>
      <c r="K945" s="11"/>
      <c r="L945" s="11"/>
      <c r="M945" s="11"/>
    </row>
    <row r="946" spans="1:13" ht="31.5">
      <c r="A946" s="582"/>
      <c r="B946" s="827" t="s">
        <v>704</v>
      </c>
      <c r="C946" s="290">
        <v>907</v>
      </c>
      <c r="D946" s="291">
        <v>505</v>
      </c>
      <c r="E946" s="292">
        <v>939918</v>
      </c>
      <c r="F946" s="293" t="s">
        <v>705</v>
      </c>
      <c r="G946" s="294">
        <v>5390.9785</v>
      </c>
      <c r="H946" s="294">
        <v>0</v>
      </c>
      <c r="I946" s="295">
        <v>0</v>
      </c>
      <c r="J946" s="11"/>
      <c r="K946" s="11"/>
      <c r="L946" s="11"/>
      <c r="M946" s="11"/>
    </row>
    <row r="947" spans="1:13" ht="47.25">
      <c r="A947" s="581">
        <v>10</v>
      </c>
      <c r="B947" s="826" t="s">
        <v>1100</v>
      </c>
      <c r="C947" s="283">
        <v>908</v>
      </c>
      <c r="D947" s="284">
        <v>0</v>
      </c>
      <c r="E947" s="285">
        <v>0</v>
      </c>
      <c r="F947" s="286">
        <v>0</v>
      </c>
      <c r="G947" s="287">
        <v>838373.4439600001</v>
      </c>
      <c r="H947" s="287">
        <v>51562.682</v>
      </c>
      <c r="I947" s="288">
        <v>0.54</v>
      </c>
      <c r="J947" s="11"/>
      <c r="K947" s="11"/>
      <c r="L947" s="11"/>
      <c r="M947" s="11"/>
    </row>
    <row r="948" spans="1:13" ht="78.75">
      <c r="A948" s="582"/>
      <c r="B948" s="827" t="s">
        <v>228</v>
      </c>
      <c r="C948" s="290">
        <v>908</v>
      </c>
      <c r="D948" s="291">
        <v>104</v>
      </c>
      <c r="E948" s="292">
        <v>0</v>
      </c>
      <c r="F948" s="293">
        <v>0</v>
      </c>
      <c r="G948" s="294">
        <v>36571.7</v>
      </c>
      <c r="H948" s="294">
        <v>25892.6</v>
      </c>
      <c r="I948" s="295">
        <v>0</v>
      </c>
      <c r="J948" s="11"/>
      <c r="K948" s="11"/>
      <c r="L948" s="11"/>
      <c r="M948" s="11"/>
    </row>
    <row r="949" spans="1:13" ht="31.5">
      <c r="A949" s="582"/>
      <c r="B949" s="827" t="s">
        <v>707</v>
      </c>
      <c r="C949" s="290">
        <v>908</v>
      </c>
      <c r="D949" s="291">
        <v>104</v>
      </c>
      <c r="E949" s="292">
        <v>20000</v>
      </c>
      <c r="F949" s="293">
        <v>0</v>
      </c>
      <c r="G949" s="294">
        <v>36571.7</v>
      </c>
      <c r="H949" s="294">
        <v>25892.6</v>
      </c>
      <c r="I949" s="295">
        <v>0</v>
      </c>
      <c r="J949" s="11"/>
      <c r="K949" s="11"/>
      <c r="L949" s="11"/>
      <c r="M949" s="11"/>
    </row>
    <row r="950" spans="1:13" ht="15.75">
      <c r="A950" s="582"/>
      <c r="B950" s="827" t="s">
        <v>708</v>
      </c>
      <c r="C950" s="290">
        <v>908</v>
      </c>
      <c r="D950" s="291">
        <v>104</v>
      </c>
      <c r="E950" s="292">
        <v>20400</v>
      </c>
      <c r="F950" s="293">
        <v>0</v>
      </c>
      <c r="G950" s="294">
        <v>36571.7</v>
      </c>
      <c r="H950" s="294">
        <v>25892.6</v>
      </c>
      <c r="I950" s="295">
        <v>0</v>
      </c>
      <c r="J950" s="11"/>
      <c r="K950" s="11"/>
      <c r="L950" s="11"/>
      <c r="M950" s="11"/>
    </row>
    <row r="951" spans="1:13" ht="15.75">
      <c r="A951" s="582"/>
      <c r="B951" s="827" t="s">
        <v>709</v>
      </c>
      <c r="C951" s="290">
        <v>908</v>
      </c>
      <c r="D951" s="291">
        <v>104</v>
      </c>
      <c r="E951" s="292">
        <v>20400</v>
      </c>
      <c r="F951" s="293" t="s">
        <v>710</v>
      </c>
      <c r="G951" s="294">
        <v>33639.6</v>
      </c>
      <c r="H951" s="294">
        <v>25892.6</v>
      </c>
      <c r="I951" s="295">
        <v>0</v>
      </c>
      <c r="J951" s="11"/>
      <c r="K951" s="11"/>
      <c r="L951" s="11"/>
      <c r="M951" s="11"/>
    </row>
    <row r="952" spans="1:13" ht="31.5">
      <c r="A952" s="582"/>
      <c r="B952" s="827" t="s">
        <v>711</v>
      </c>
      <c r="C952" s="290">
        <v>908</v>
      </c>
      <c r="D952" s="291">
        <v>104</v>
      </c>
      <c r="E952" s="292">
        <v>20400</v>
      </c>
      <c r="F952" s="293" t="s">
        <v>712</v>
      </c>
      <c r="G952" s="294">
        <v>2594.56</v>
      </c>
      <c r="H952" s="294">
        <v>0</v>
      </c>
      <c r="I952" s="295">
        <v>0</v>
      </c>
      <c r="J952" s="11"/>
      <c r="K952" s="11"/>
      <c r="L952" s="11"/>
      <c r="M952" s="11"/>
    </row>
    <row r="953" spans="1:13" ht="31.5">
      <c r="A953" s="582"/>
      <c r="B953" s="827" t="s">
        <v>704</v>
      </c>
      <c r="C953" s="290">
        <v>908</v>
      </c>
      <c r="D953" s="291">
        <v>104</v>
      </c>
      <c r="E953" s="292">
        <v>20400</v>
      </c>
      <c r="F953" s="293" t="s">
        <v>705</v>
      </c>
      <c r="G953" s="294">
        <v>337.54</v>
      </c>
      <c r="H953" s="294">
        <v>0</v>
      </c>
      <c r="I953" s="295">
        <v>0</v>
      </c>
      <c r="J953" s="11"/>
      <c r="K953" s="11"/>
      <c r="L953" s="11"/>
      <c r="M953" s="11"/>
    </row>
    <row r="954" spans="1:13" ht="15.75">
      <c r="A954" s="582"/>
      <c r="B954" s="827" t="s">
        <v>232</v>
      </c>
      <c r="C954" s="290">
        <v>908</v>
      </c>
      <c r="D954" s="291">
        <v>113</v>
      </c>
      <c r="E954" s="292">
        <v>0</v>
      </c>
      <c r="F954" s="293">
        <v>0</v>
      </c>
      <c r="G954" s="294">
        <v>42593.5833</v>
      </c>
      <c r="H954" s="294">
        <v>25670.082</v>
      </c>
      <c r="I954" s="295">
        <v>0.54</v>
      </c>
      <c r="J954" s="11"/>
      <c r="K954" s="11"/>
      <c r="L954" s="11"/>
      <c r="M954" s="11"/>
    </row>
    <row r="955" spans="1:13" ht="47.25">
      <c r="A955" s="582"/>
      <c r="B955" s="827" t="s">
        <v>731</v>
      </c>
      <c r="C955" s="290">
        <v>908</v>
      </c>
      <c r="D955" s="291">
        <v>113</v>
      </c>
      <c r="E955" s="292">
        <v>920000</v>
      </c>
      <c r="F955" s="293">
        <v>0</v>
      </c>
      <c r="G955" s="294">
        <v>32.1813</v>
      </c>
      <c r="H955" s="294">
        <v>0</v>
      </c>
      <c r="I955" s="295">
        <v>0</v>
      </c>
      <c r="J955" s="11"/>
      <c r="K955" s="11"/>
      <c r="L955" s="11"/>
      <c r="M955" s="11"/>
    </row>
    <row r="956" spans="1:13" ht="31.5">
      <c r="A956" s="582"/>
      <c r="B956" s="827" t="s">
        <v>732</v>
      </c>
      <c r="C956" s="290">
        <v>908</v>
      </c>
      <c r="D956" s="291">
        <v>113</v>
      </c>
      <c r="E956" s="292">
        <v>920300</v>
      </c>
      <c r="F956" s="293">
        <v>0</v>
      </c>
      <c r="G956" s="294">
        <v>32.1813</v>
      </c>
      <c r="H956" s="294">
        <v>0</v>
      </c>
      <c r="I956" s="295">
        <v>0</v>
      </c>
      <c r="J956" s="11"/>
      <c r="K956" s="11"/>
      <c r="L956" s="11"/>
      <c r="M956" s="11"/>
    </row>
    <row r="957" spans="1:13" ht="15.75">
      <c r="A957" s="582"/>
      <c r="B957" s="827" t="s">
        <v>742</v>
      </c>
      <c r="C957" s="290">
        <v>908</v>
      </c>
      <c r="D957" s="291">
        <v>113</v>
      </c>
      <c r="E957" s="292">
        <v>920380</v>
      </c>
      <c r="F957" s="293">
        <v>0</v>
      </c>
      <c r="G957" s="294">
        <v>32.1813</v>
      </c>
      <c r="H957" s="294">
        <v>0</v>
      </c>
      <c r="I957" s="295">
        <v>0</v>
      </c>
      <c r="J957" s="11"/>
      <c r="K957" s="11"/>
      <c r="L957" s="11"/>
      <c r="M957" s="11"/>
    </row>
    <row r="958" spans="1:13" ht="15.75">
      <c r="A958" s="582"/>
      <c r="B958" s="827" t="s">
        <v>750</v>
      </c>
      <c r="C958" s="290">
        <v>908</v>
      </c>
      <c r="D958" s="291">
        <v>113</v>
      </c>
      <c r="E958" s="292">
        <v>920380</v>
      </c>
      <c r="F958" s="293" t="s">
        <v>751</v>
      </c>
      <c r="G958" s="294">
        <v>32.1813</v>
      </c>
      <c r="H958" s="294">
        <v>0</v>
      </c>
      <c r="I958" s="295">
        <v>0</v>
      </c>
      <c r="J958" s="11"/>
      <c r="K958" s="11"/>
      <c r="L958" s="11"/>
      <c r="M958" s="11"/>
    </row>
    <row r="959" spans="1:13" ht="31.5">
      <c r="A959" s="582"/>
      <c r="B959" s="827" t="s">
        <v>743</v>
      </c>
      <c r="C959" s="290">
        <v>908</v>
      </c>
      <c r="D959" s="291">
        <v>113</v>
      </c>
      <c r="E959" s="292">
        <v>930000</v>
      </c>
      <c r="F959" s="293">
        <v>0</v>
      </c>
      <c r="G959" s="294">
        <v>42561.402</v>
      </c>
      <c r="H959" s="294">
        <v>25670.082</v>
      </c>
      <c r="I959" s="295">
        <v>0.54</v>
      </c>
      <c r="J959" s="11"/>
      <c r="K959" s="11"/>
      <c r="L959" s="11"/>
      <c r="M959" s="11"/>
    </row>
    <row r="960" spans="1:13" ht="31.5">
      <c r="A960" s="582"/>
      <c r="B960" s="827" t="s">
        <v>744</v>
      </c>
      <c r="C960" s="290">
        <v>908</v>
      </c>
      <c r="D960" s="291">
        <v>113</v>
      </c>
      <c r="E960" s="292">
        <v>939900</v>
      </c>
      <c r="F960" s="293">
        <v>0</v>
      </c>
      <c r="G960" s="294">
        <v>42561.402</v>
      </c>
      <c r="H960" s="294">
        <v>25670.082</v>
      </c>
      <c r="I960" s="295">
        <v>0.54</v>
      </c>
      <c r="J960" s="11"/>
      <c r="K960" s="11"/>
      <c r="L960" s="11"/>
      <c r="M960" s="11"/>
    </row>
    <row r="961" spans="1:13" ht="47.25">
      <c r="A961" s="582"/>
      <c r="B961" s="827" t="s">
        <v>1101</v>
      </c>
      <c r="C961" s="290">
        <v>908</v>
      </c>
      <c r="D961" s="291">
        <v>113</v>
      </c>
      <c r="E961" s="292">
        <v>939902</v>
      </c>
      <c r="F961" s="293">
        <v>0</v>
      </c>
      <c r="G961" s="294">
        <v>38224.22</v>
      </c>
      <c r="H961" s="294">
        <v>22435.5</v>
      </c>
      <c r="I961" s="295">
        <v>0.54</v>
      </c>
      <c r="J961" s="11"/>
      <c r="K961" s="11"/>
      <c r="L961" s="11"/>
      <c r="M961" s="11"/>
    </row>
    <row r="962" spans="1:13" ht="15.75">
      <c r="A962" s="582"/>
      <c r="B962" s="827" t="s">
        <v>709</v>
      </c>
      <c r="C962" s="290">
        <v>908</v>
      </c>
      <c r="D962" s="291">
        <v>113</v>
      </c>
      <c r="E962" s="292">
        <v>939902</v>
      </c>
      <c r="F962" s="293" t="s">
        <v>760</v>
      </c>
      <c r="G962" s="294">
        <v>28941</v>
      </c>
      <c r="H962" s="294">
        <v>22435.5</v>
      </c>
      <c r="I962" s="295">
        <v>0</v>
      </c>
      <c r="J962" s="11"/>
      <c r="K962" s="11"/>
      <c r="L962" s="11"/>
      <c r="M962" s="11"/>
    </row>
    <row r="963" spans="1:13" ht="31.5">
      <c r="A963" s="582"/>
      <c r="B963" s="827" t="s">
        <v>711</v>
      </c>
      <c r="C963" s="290">
        <v>908</v>
      </c>
      <c r="D963" s="291">
        <v>113</v>
      </c>
      <c r="E963" s="292">
        <v>939902</v>
      </c>
      <c r="F963" s="293" t="s">
        <v>761</v>
      </c>
      <c r="G963" s="294">
        <v>1428</v>
      </c>
      <c r="H963" s="294">
        <v>0</v>
      </c>
      <c r="I963" s="295">
        <v>0</v>
      </c>
      <c r="J963" s="11"/>
      <c r="K963" s="11"/>
      <c r="L963" s="11"/>
      <c r="M963" s="11"/>
    </row>
    <row r="964" spans="1:13" ht="31.5">
      <c r="A964" s="582"/>
      <c r="B964" s="827" t="s">
        <v>704</v>
      </c>
      <c r="C964" s="290">
        <v>908</v>
      </c>
      <c r="D964" s="291">
        <v>113</v>
      </c>
      <c r="E964" s="292">
        <v>939902</v>
      </c>
      <c r="F964" s="293" t="s">
        <v>705</v>
      </c>
      <c r="G964" s="294">
        <v>2287.2200000000003</v>
      </c>
      <c r="H964" s="294">
        <v>0</v>
      </c>
      <c r="I964" s="295">
        <v>0.54</v>
      </c>
      <c r="J964" s="11"/>
      <c r="K964" s="11"/>
      <c r="L964" s="11"/>
      <c r="M964" s="11"/>
    </row>
    <row r="965" spans="1:13" ht="31.5">
      <c r="A965" s="582"/>
      <c r="B965" s="827" t="s">
        <v>423</v>
      </c>
      <c r="C965" s="290">
        <v>908</v>
      </c>
      <c r="D965" s="291">
        <v>113</v>
      </c>
      <c r="E965" s="292">
        <v>939902</v>
      </c>
      <c r="F965" s="293" t="s">
        <v>424</v>
      </c>
      <c r="G965" s="294">
        <v>5518</v>
      </c>
      <c r="H965" s="294">
        <v>0</v>
      </c>
      <c r="I965" s="295">
        <v>0</v>
      </c>
      <c r="J965" s="11"/>
      <c r="K965" s="11"/>
      <c r="L965" s="11"/>
      <c r="M965" s="11"/>
    </row>
    <row r="966" spans="1:13" ht="31.5">
      <c r="A966" s="582"/>
      <c r="B966" s="827" t="s">
        <v>713</v>
      </c>
      <c r="C966" s="290">
        <v>908</v>
      </c>
      <c r="D966" s="291">
        <v>113</v>
      </c>
      <c r="E966" s="292">
        <v>939902</v>
      </c>
      <c r="F966" s="293" t="s">
        <v>714</v>
      </c>
      <c r="G966" s="294">
        <v>50</v>
      </c>
      <c r="H966" s="294">
        <v>0</v>
      </c>
      <c r="I966" s="295">
        <v>0</v>
      </c>
      <c r="J966" s="11"/>
      <c r="K966" s="11"/>
      <c r="L966" s="11"/>
      <c r="M966" s="11"/>
    </row>
    <row r="967" spans="1:13" ht="47.25">
      <c r="A967" s="582"/>
      <c r="B967" s="827" t="s">
        <v>745</v>
      </c>
      <c r="C967" s="290">
        <v>908</v>
      </c>
      <c r="D967" s="291">
        <v>113</v>
      </c>
      <c r="E967" s="292">
        <v>939920</v>
      </c>
      <c r="F967" s="293">
        <v>0</v>
      </c>
      <c r="G967" s="294">
        <v>4337.182</v>
      </c>
      <c r="H967" s="294">
        <v>3234.582</v>
      </c>
      <c r="I967" s="295">
        <v>0</v>
      </c>
      <c r="J967" s="11"/>
      <c r="K967" s="11"/>
      <c r="L967" s="11"/>
      <c r="M967" s="11"/>
    </row>
    <row r="968" spans="1:13" ht="15.75">
      <c r="A968" s="582"/>
      <c r="B968" s="827" t="s">
        <v>709</v>
      </c>
      <c r="C968" s="290">
        <v>908</v>
      </c>
      <c r="D968" s="291">
        <v>113</v>
      </c>
      <c r="E968" s="292">
        <v>939920</v>
      </c>
      <c r="F968" s="293" t="s">
        <v>710</v>
      </c>
      <c r="G968" s="294">
        <v>4172.182</v>
      </c>
      <c r="H968" s="294">
        <v>3234.582</v>
      </c>
      <c r="I968" s="295">
        <v>0</v>
      </c>
      <c r="J968" s="11"/>
      <c r="K968" s="11"/>
      <c r="L968" s="11"/>
      <c r="M968" s="11"/>
    </row>
    <row r="969" spans="1:13" ht="31.5">
      <c r="A969" s="582"/>
      <c r="B969" s="827" t="s">
        <v>711</v>
      </c>
      <c r="C969" s="290">
        <v>908</v>
      </c>
      <c r="D969" s="291">
        <v>113</v>
      </c>
      <c r="E969" s="292">
        <v>939920</v>
      </c>
      <c r="F969" s="293" t="s">
        <v>712</v>
      </c>
      <c r="G969" s="294">
        <v>165</v>
      </c>
      <c r="H969" s="294">
        <v>0</v>
      </c>
      <c r="I969" s="295">
        <v>0</v>
      </c>
      <c r="J969" s="11"/>
      <c r="K969" s="11"/>
      <c r="L969" s="11"/>
      <c r="M969" s="11"/>
    </row>
    <row r="970" spans="1:13" ht="15.75">
      <c r="A970" s="582"/>
      <c r="B970" s="827" t="s">
        <v>241</v>
      </c>
      <c r="C970" s="290">
        <v>908</v>
      </c>
      <c r="D970" s="291">
        <v>409</v>
      </c>
      <c r="E970" s="292">
        <v>0</v>
      </c>
      <c r="F970" s="293">
        <v>0</v>
      </c>
      <c r="G970" s="294">
        <v>1385.127</v>
      </c>
      <c r="H970" s="294">
        <v>0</v>
      </c>
      <c r="I970" s="295">
        <v>0</v>
      </c>
      <c r="J970" s="11"/>
      <c r="K970" s="11"/>
      <c r="L970" s="11"/>
      <c r="M970" s="11"/>
    </row>
    <row r="971" spans="1:13" ht="15.75">
      <c r="A971" s="582"/>
      <c r="B971" s="827" t="s">
        <v>746</v>
      </c>
      <c r="C971" s="290">
        <v>908</v>
      </c>
      <c r="D971" s="291">
        <v>409</v>
      </c>
      <c r="E971" s="292">
        <v>7950000</v>
      </c>
      <c r="F971" s="293">
        <v>0</v>
      </c>
      <c r="G971" s="294">
        <v>1385.127</v>
      </c>
      <c r="H971" s="294">
        <v>0</v>
      </c>
      <c r="I971" s="295">
        <v>0</v>
      </c>
      <c r="J971" s="11"/>
      <c r="K971" s="11"/>
      <c r="L971" s="11"/>
      <c r="M971" s="11"/>
    </row>
    <row r="972" spans="1:13" ht="15.75">
      <c r="A972" s="582"/>
      <c r="B972" s="827" t="s">
        <v>746</v>
      </c>
      <c r="C972" s="290">
        <v>908</v>
      </c>
      <c r="D972" s="291">
        <v>409</v>
      </c>
      <c r="E972" s="292">
        <v>7950000</v>
      </c>
      <c r="F972" s="293">
        <v>0</v>
      </c>
      <c r="G972" s="294">
        <v>1385.127</v>
      </c>
      <c r="H972" s="294">
        <v>0</v>
      </c>
      <c r="I972" s="295">
        <v>0</v>
      </c>
      <c r="J972" s="11"/>
      <c r="K972" s="11"/>
      <c r="L972" s="11"/>
      <c r="M972" s="11"/>
    </row>
    <row r="973" spans="1:13" ht="110.25">
      <c r="A973" s="582"/>
      <c r="B973" s="827" t="s">
        <v>451</v>
      </c>
      <c r="C973" s="290">
        <v>908</v>
      </c>
      <c r="D973" s="291">
        <v>409</v>
      </c>
      <c r="E973" s="292">
        <v>7950054</v>
      </c>
      <c r="F973" s="293">
        <v>0</v>
      </c>
      <c r="G973" s="294">
        <v>1385.127</v>
      </c>
      <c r="H973" s="294">
        <v>0</v>
      </c>
      <c r="I973" s="295">
        <v>0</v>
      </c>
      <c r="J973" s="11"/>
      <c r="K973" s="11"/>
      <c r="L973" s="11"/>
      <c r="M973" s="11"/>
    </row>
    <row r="974" spans="1:13" ht="63">
      <c r="A974" s="582"/>
      <c r="B974" s="827" t="s">
        <v>764</v>
      </c>
      <c r="C974" s="290">
        <v>908</v>
      </c>
      <c r="D974" s="291">
        <v>409</v>
      </c>
      <c r="E974" s="292">
        <v>7950054</v>
      </c>
      <c r="F974" s="293" t="s">
        <v>765</v>
      </c>
      <c r="G974" s="294">
        <v>1385.127</v>
      </c>
      <c r="H974" s="294">
        <v>0</v>
      </c>
      <c r="I974" s="295">
        <v>0</v>
      </c>
      <c r="J974" s="11"/>
      <c r="K974" s="11"/>
      <c r="L974" s="11"/>
      <c r="M974" s="11"/>
    </row>
    <row r="975" spans="1:13" ht="31.5">
      <c r="A975" s="582"/>
      <c r="B975" s="827" t="s">
        <v>242</v>
      </c>
      <c r="C975" s="290">
        <v>908</v>
      </c>
      <c r="D975" s="291">
        <v>412</v>
      </c>
      <c r="E975" s="292">
        <v>0</v>
      </c>
      <c r="F975" s="293">
        <v>0</v>
      </c>
      <c r="G975" s="294">
        <v>8948.8187</v>
      </c>
      <c r="H975" s="294">
        <v>0</v>
      </c>
      <c r="I975" s="295">
        <v>0</v>
      </c>
      <c r="J975" s="11"/>
      <c r="K975" s="11"/>
      <c r="L975" s="11"/>
      <c r="M975" s="11"/>
    </row>
    <row r="976" spans="1:13" ht="31.5">
      <c r="A976" s="582"/>
      <c r="B976" s="827" t="s">
        <v>1102</v>
      </c>
      <c r="C976" s="290">
        <v>908</v>
      </c>
      <c r="D976" s="291">
        <v>412</v>
      </c>
      <c r="E976" s="292">
        <v>3400000</v>
      </c>
      <c r="F976" s="293">
        <v>0</v>
      </c>
      <c r="G976" s="294">
        <v>8948.8187</v>
      </c>
      <c r="H976" s="294">
        <v>0</v>
      </c>
      <c r="I976" s="295">
        <v>0</v>
      </c>
      <c r="J976" s="11"/>
      <c r="K976" s="11"/>
      <c r="L976" s="11"/>
      <c r="M976" s="11"/>
    </row>
    <row r="977" spans="1:13" ht="31.5">
      <c r="A977" s="582"/>
      <c r="B977" s="827" t="s">
        <v>1103</v>
      </c>
      <c r="C977" s="290">
        <v>908</v>
      </c>
      <c r="D977" s="291">
        <v>412</v>
      </c>
      <c r="E977" s="292">
        <v>3400300</v>
      </c>
      <c r="F977" s="293">
        <v>0</v>
      </c>
      <c r="G977" s="294">
        <v>8948.8187</v>
      </c>
      <c r="H977" s="294">
        <v>0</v>
      </c>
      <c r="I977" s="295">
        <v>0</v>
      </c>
      <c r="J977" s="11"/>
      <c r="K977" s="11"/>
      <c r="L977" s="11"/>
      <c r="M977" s="11"/>
    </row>
    <row r="978" spans="1:13" ht="31.5">
      <c r="A978" s="582"/>
      <c r="B978" s="827" t="s">
        <v>704</v>
      </c>
      <c r="C978" s="290">
        <v>908</v>
      </c>
      <c r="D978" s="291">
        <v>412</v>
      </c>
      <c r="E978" s="292">
        <v>3400300</v>
      </c>
      <c r="F978" s="293" t="s">
        <v>705</v>
      </c>
      <c r="G978" s="294">
        <v>8948.8187</v>
      </c>
      <c r="H978" s="294">
        <v>0</v>
      </c>
      <c r="I978" s="295">
        <v>0</v>
      </c>
      <c r="J978" s="11"/>
      <c r="K978" s="11"/>
      <c r="L978" s="11"/>
      <c r="M978" s="11"/>
    </row>
    <row r="979" spans="1:13" ht="15.75">
      <c r="A979" s="582"/>
      <c r="B979" s="827" t="s">
        <v>245</v>
      </c>
      <c r="C979" s="290">
        <v>908</v>
      </c>
      <c r="D979" s="291">
        <v>501</v>
      </c>
      <c r="E979" s="292">
        <v>0</v>
      </c>
      <c r="F979" s="293">
        <v>0</v>
      </c>
      <c r="G979" s="294">
        <v>26136.217</v>
      </c>
      <c r="H979" s="294">
        <v>0</v>
      </c>
      <c r="I979" s="295">
        <v>0</v>
      </c>
      <c r="J979" s="11"/>
      <c r="K979" s="11"/>
      <c r="L979" s="11"/>
      <c r="M979" s="11"/>
    </row>
    <row r="980" spans="1:13" ht="15.75">
      <c r="A980" s="582"/>
      <c r="B980" s="827" t="s">
        <v>426</v>
      </c>
      <c r="C980" s="290">
        <v>908</v>
      </c>
      <c r="D980" s="291">
        <v>501</v>
      </c>
      <c r="E980" s="292">
        <v>1000000</v>
      </c>
      <c r="F980" s="293">
        <v>0</v>
      </c>
      <c r="G980" s="294">
        <v>907.424</v>
      </c>
      <c r="H980" s="294">
        <v>0</v>
      </c>
      <c r="I980" s="295">
        <v>0</v>
      </c>
      <c r="J980" s="11"/>
      <c r="K980" s="11"/>
      <c r="L980" s="11"/>
      <c r="M980" s="11"/>
    </row>
    <row r="981" spans="1:13" ht="94.5">
      <c r="A981" s="582"/>
      <c r="B981" s="827" t="s">
        <v>1104</v>
      </c>
      <c r="C981" s="290">
        <v>908</v>
      </c>
      <c r="D981" s="291">
        <v>501</v>
      </c>
      <c r="E981" s="292">
        <v>1008200</v>
      </c>
      <c r="F981" s="293">
        <v>0</v>
      </c>
      <c r="G981" s="294">
        <v>907.424</v>
      </c>
      <c r="H981" s="294">
        <v>0</v>
      </c>
      <c r="I981" s="295">
        <v>0</v>
      </c>
      <c r="J981" s="11"/>
      <c r="K981" s="11"/>
      <c r="L981" s="11"/>
      <c r="M981" s="11"/>
    </row>
    <row r="982" spans="1:13" ht="204.75">
      <c r="A982" s="582"/>
      <c r="B982" s="827" t="s">
        <v>22</v>
      </c>
      <c r="C982" s="290">
        <v>908</v>
      </c>
      <c r="D982" s="291">
        <v>501</v>
      </c>
      <c r="E982" s="292">
        <v>1008205</v>
      </c>
      <c r="F982" s="293">
        <v>0</v>
      </c>
      <c r="G982" s="294">
        <v>907.424</v>
      </c>
      <c r="H982" s="294">
        <v>0</v>
      </c>
      <c r="I982" s="295">
        <v>0</v>
      </c>
      <c r="J982" s="11"/>
      <c r="K982" s="11"/>
      <c r="L982" s="11"/>
      <c r="M982" s="11"/>
    </row>
    <row r="983" spans="1:13" ht="63">
      <c r="A983" s="582"/>
      <c r="B983" s="827" t="s">
        <v>764</v>
      </c>
      <c r="C983" s="290">
        <v>908</v>
      </c>
      <c r="D983" s="291">
        <v>501</v>
      </c>
      <c r="E983" s="292">
        <v>1008205</v>
      </c>
      <c r="F983" s="293" t="s">
        <v>765</v>
      </c>
      <c r="G983" s="294">
        <v>907.424</v>
      </c>
      <c r="H983" s="294">
        <v>0</v>
      </c>
      <c r="I983" s="295">
        <v>0</v>
      </c>
      <c r="J983" s="11"/>
      <c r="K983" s="11"/>
      <c r="L983" s="11"/>
      <c r="M983" s="11"/>
    </row>
    <row r="984" spans="1:13" ht="15.75">
      <c r="A984" s="582"/>
      <c r="B984" s="827" t="s">
        <v>1105</v>
      </c>
      <c r="C984" s="290">
        <v>908</v>
      </c>
      <c r="D984" s="291">
        <v>501</v>
      </c>
      <c r="E984" s="292">
        <v>3520000</v>
      </c>
      <c r="F984" s="293">
        <v>0</v>
      </c>
      <c r="G984" s="294">
        <v>16666.792999999998</v>
      </c>
      <c r="H984" s="294">
        <v>0</v>
      </c>
      <c r="I984" s="295">
        <v>0</v>
      </c>
      <c r="J984" s="11"/>
      <c r="K984" s="11"/>
      <c r="L984" s="11"/>
      <c r="M984" s="11"/>
    </row>
    <row r="985" spans="1:13" ht="63">
      <c r="A985" s="582"/>
      <c r="B985" s="827" t="s">
        <v>1106</v>
      </c>
      <c r="C985" s="290">
        <v>908</v>
      </c>
      <c r="D985" s="291">
        <v>501</v>
      </c>
      <c r="E985" s="292">
        <v>3520100</v>
      </c>
      <c r="F985" s="293">
        <v>0</v>
      </c>
      <c r="G985" s="294">
        <v>16666.792999999998</v>
      </c>
      <c r="H985" s="294">
        <v>0</v>
      </c>
      <c r="I985" s="295">
        <v>0</v>
      </c>
      <c r="J985" s="11"/>
      <c r="K985" s="11"/>
      <c r="L985" s="11"/>
      <c r="M985" s="11"/>
    </row>
    <row r="986" spans="1:13" ht="15.75">
      <c r="A986" s="582"/>
      <c r="B986" s="827" t="s">
        <v>1107</v>
      </c>
      <c r="C986" s="290">
        <v>908</v>
      </c>
      <c r="D986" s="291">
        <v>501</v>
      </c>
      <c r="E986" s="292">
        <v>3520101</v>
      </c>
      <c r="F986" s="293">
        <v>0</v>
      </c>
      <c r="G986" s="294">
        <v>16666.792999999998</v>
      </c>
      <c r="H986" s="294">
        <v>0</v>
      </c>
      <c r="I986" s="295">
        <v>0</v>
      </c>
      <c r="J986" s="11"/>
      <c r="K986" s="11"/>
      <c r="L986" s="11"/>
      <c r="M986" s="11"/>
    </row>
    <row r="987" spans="1:13" ht="47.25">
      <c r="A987" s="582"/>
      <c r="B987" s="827" t="s">
        <v>756</v>
      </c>
      <c r="C987" s="290">
        <v>908</v>
      </c>
      <c r="D987" s="291">
        <v>501</v>
      </c>
      <c r="E987" s="292">
        <v>3520101</v>
      </c>
      <c r="F987" s="293" t="s">
        <v>757</v>
      </c>
      <c r="G987" s="294">
        <v>16666.792999999998</v>
      </c>
      <c r="H987" s="294">
        <v>0</v>
      </c>
      <c r="I987" s="295">
        <v>0</v>
      </c>
      <c r="J987" s="11"/>
      <c r="K987" s="11"/>
      <c r="L987" s="11"/>
      <c r="M987" s="11"/>
    </row>
    <row r="988" spans="1:13" ht="15.75">
      <c r="A988" s="582"/>
      <c r="B988" s="827" t="s">
        <v>746</v>
      </c>
      <c r="C988" s="290">
        <v>908</v>
      </c>
      <c r="D988" s="291">
        <v>501</v>
      </c>
      <c r="E988" s="292">
        <v>7950000</v>
      </c>
      <c r="F988" s="293">
        <v>0</v>
      </c>
      <c r="G988" s="294">
        <v>8562</v>
      </c>
      <c r="H988" s="294">
        <v>0</v>
      </c>
      <c r="I988" s="295">
        <v>0</v>
      </c>
      <c r="J988" s="11"/>
      <c r="K988" s="11"/>
      <c r="L988" s="11"/>
      <c r="M988" s="11"/>
    </row>
    <row r="989" spans="1:13" ht="15.75">
      <c r="A989" s="582"/>
      <c r="B989" s="827" t="s">
        <v>746</v>
      </c>
      <c r="C989" s="290">
        <v>908</v>
      </c>
      <c r="D989" s="291">
        <v>501</v>
      </c>
      <c r="E989" s="292">
        <v>7950000</v>
      </c>
      <c r="F989" s="293">
        <v>0</v>
      </c>
      <c r="G989" s="294">
        <v>8562</v>
      </c>
      <c r="H989" s="294">
        <v>0</v>
      </c>
      <c r="I989" s="295">
        <v>0</v>
      </c>
      <c r="J989" s="11"/>
      <c r="K989" s="11"/>
      <c r="L989" s="11"/>
      <c r="M989" s="11"/>
    </row>
    <row r="990" spans="1:13" ht="126">
      <c r="A990" s="582"/>
      <c r="B990" s="827" t="s">
        <v>17</v>
      </c>
      <c r="C990" s="290">
        <v>908</v>
      </c>
      <c r="D990" s="291">
        <v>501</v>
      </c>
      <c r="E990" s="292">
        <v>7950042</v>
      </c>
      <c r="F990" s="293">
        <v>0</v>
      </c>
      <c r="G990" s="294">
        <v>8562</v>
      </c>
      <c r="H990" s="294">
        <v>0</v>
      </c>
      <c r="I990" s="295">
        <v>0</v>
      </c>
      <c r="J990" s="11"/>
      <c r="K990" s="11"/>
      <c r="L990" s="11"/>
      <c r="M990" s="11"/>
    </row>
    <row r="991" spans="1:13" ht="63">
      <c r="A991" s="582"/>
      <c r="B991" s="827" t="s">
        <v>764</v>
      </c>
      <c r="C991" s="290">
        <v>908</v>
      </c>
      <c r="D991" s="291">
        <v>501</v>
      </c>
      <c r="E991" s="292">
        <v>7950042</v>
      </c>
      <c r="F991" s="293" t="s">
        <v>765</v>
      </c>
      <c r="G991" s="294">
        <v>8562</v>
      </c>
      <c r="H991" s="294">
        <v>0</v>
      </c>
      <c r="I991" s="295">
        <v>0</v>
      </c>
      <c r="J991" s="11"/>
      <c r="K991" s="11"/>
      <c r="L991" s="11"/>
      <c r="M991" s="11"/>
    </row>
    <row r="992" spans="1:13" ht="15.75">
      <c r="A992" s="582"/>
      <c r="B992" s="827" t="s">
        <v>246</v>
      </c>
      <c r="C992" s="290">
        <v>908</v>
      </c>
      <c r="D992" s="291">
        <v>502</v>
      </c>
      <c r="E992" s="292">
        <v>0</v>
      </c>
      <c r="F992" s="293">
        <v>0</v>
      </c>
      <c r="G992" s="294">
        <v>5000</v>
      </c>
      <c r="H992" s="294">
        <v>0</v>
      </c>
      <c r="I992" s="295">
        <v>0</v>
      </c>
      <c r="J992" s="11"/>
      <c r="K992" s="11"/>
      <c r="L992" s="11"/>
      <c r="M992" s="11"/>
    </row>
    <row r="993" spans="1:13" ht="47.25">
      <c r="A993" s="582"/>
      <c r="B993" s="827" t="s">
        <v>1108</v>
      </c>
      <c r="C993" s="290">
        <v>908</v>
      </c>
      <c r="D993" s="291">
        <v>502</v>
      </c>
      <c r="E993" s="292">
        <v>1020000</v>
      </c>
      <c r="F993" s="293">
        <v>0</v>
      </c>
      <c r="G993" s="294">
        <v>5000</v>
      </c>
      <c r="H993" s="294">
        <v>0</v>
      </c>
      <c r="I993" s="295">
        <v>0</v>
      </c>
      <c r="J993" s="11"/>
      <c r="K993" s="11"/>
      <c r="L993" s="11"/>
      <c r="M993" s="11"/>
    </row>
    <row r="994" spans="1:13" ht="94.5">
      <c r="A994" s="582"/>
      <c r="B994" s="827" t="s">
        <v>1109</v>
      </c>
      <c r="C994" s="290">
        <v>908</v>
      </c>
      <c r="D994" s="291">
        <v>502</v>
      </c>
      <c r="E994" s="292">
        <v>1020100</v>
      </c>
      <c r="F994" s="293">
        <v>0</v>
      </c>
      <c r="G994" s="294">
        <v>5000</v>
      </c>
      <c r="H994" s="294">
        <v>0</v>
      </c>
      <c r="I994" s="295">
        <v>0</v>
      </c>
      <c r="J994" s="11"/>
      <c r="K994" s="11"/>
      <c r="L994" s="11"/>
      <c r="M994" s="11"/>
    </row>
    <row r="995" spans="1:13" ht="47.25">
      <c r="A995" s="582"/>
      <c r="B995" s="827" t="s">
        <v>1110</v>
      </c>
      <c r="C995" s="290">
        <v>908</v>
      </c>
      <c r="D995" s="291">
        <v>502</v>
      </c>
      <c r="E995" s="292">
        <v>1020102</v>
      </c>
      <c r="F995" s="293">
        <v>0</v>
      </c>
      <c r="G995" s="294">
        <v>5000</v>
      </c>
      <c r="H995" s="294">
        <v>0</v>
      </c>
      <c r="I995" s="295">
        <v>0</v>
      </c>
      <c r="J995" s="11"/>
      <c r="K995" s="11"/>
      <c r="L995" s="11"/>
      <c r="M995" s="11"/>
    </row>
    <row r="996" spans="1:13" ht="63">
      <c r="A996" s="582"/>
      <c r="B996" s="827" t="s">
        <v>764</v>
      </c>
      <c r="C996" s="290">
        <v>908</v>
      </c>
      <c r="D996" s="291">
        <v>502</v>
      </c>
      <c r="E996" s="292">
        <v>1020102</v>
      </c>
      <c r="F996" s="293" t="s">
        <v>765</v>
      </c>
      <c r="G996" s="294">
        <v>5000</v>
      </c>
      <c r="H996" s="294">
        <v>0</v>
      </c>
      <c r="I996" s="295">
        <v>0</v>
      </c>
      <c r="J996" s="11"/>
      <c r="K996" s="11"/>
      <c r="L996" s="11"/>
      <c r="M996" s="11"/>
    </row>
    <row r="997" spans="1:13" ht="15.75">
      <c r="A997" s="582"/>
      <c r="B997" s="827" t="s">
        <v>247</v>
      </c>
      <c r="C997" s="290">
        <v>908</v>
      </c>
      <c r="D997" s="291">
        <v>503</v>
      </c>
      <c r="E997" s="292">
        <v>0</v>
      </c>
      <c r="F997" s="293">
        <v>0</v>
      </c>
      <c r="G997" s="294">
        <v>302074.275</v>
      </c>
      <c r="H997" s="294">
        <v>0</v>
      </c>
      <c r="I997" s="295">
        <v>0</v>
      </c>
      <c r="J997" s="11"/>
      <c r="K997" s="11"/>
      <c r="L997" s="11"/>
      <c r="M997" s="11"/>
    </row>
    <row r="998" spans="1:13" ht="47.25">
      <c r="A998" s="582"/>
      <c r="B998" s="827" t="s">
        <v>1108</v>
      </c>
      <c r="C998" s="290">
        <v>908</v>
      </c>
      <c r="D998" s="291">
        <v>503</v>
      </c>
      <c r="E998" s="292">
        <v>1020000</v>
      </c>
      <c r="F998" s="293">
        <v>0</v>
      </c>
      <c r="G998" s="294">
        <v>93293.99900000001</v>
      </c>
      <c r="H998" s="294">
        <v>0</v>
      </c>
      <c r="I998" s="295">
        <v>0</v>
      </c>
      <c r="J998" s="11"/>
      <c r="K998" s="11"/>
      <c r="L998" s="11"/>
      <c r="M998" s="11"/>
    </row>
    <row r="999" spans="1:13" ht="94.5">
      <c r="A999" s="582"/>
      <c r="B999" s="827" t="s">
        <v>1109</v>
      </c>
      <c r="C999" s="290">
        <v>908</v>
      </c>
      <c r="D999" s="291">
        <v>503</v>
      </c>
      <c r="E999" s="292">
        <v>1020100</v>
      </c>
      <c r="F999" s="293">
        <v>0</v>
      </c>
      <c r="G999" s="294">
        <v>93293.99900000001</v>
      </c>
      <c r="H999" s="294">
        <v>0</v>
      </c>
      <c r="I999" s="295">
        <v>0</v>
      </c>
      <c r="J999" s="11"/>
      <c r="K999" s="11"/>
      <c r="L999" s="11"/>
      <c r="M999" s="11"/>
    </row>
    <row r="1000" spans="1:13" ht="47.25">
      <c r="A1000" s="582"/>
      <c r="B1000" s="827" t="s">
        <v>1110</v>
      </c>
      <c r="C1000" s="290">
        <v>908</v>
      </c>
      <c r="D1000" s="291">
        <v>503</v>
      </c>
      <c r="E1000" s="292">
        <v>1020102</v>
      </c>
      <c r="F1000" s="293">
        <v>0</v>
      </c>
      <c r="G1000" s="294">
        <v>73293.99900000001</v>
      </c>
      <c r="H1000" s="294">
        <v>0</v>
      </c>
      <c r="I1000" s="295">
        <v>0</v>
      </c>
      <c r="J1000" s="11"/>
      <c r="K1000" s="11"/>
      <c r="L1000" s="11"/>
      <c r="M1000" s="11"/>
    </row>
    <row r="1001" spans="1:13" ht="63">
      <c r="A1001" s="582"/>
      <c r="B1001" s="827" t="s">
        <v>764</v>
      </c>
      <c r="C1001" s="290">
        <v>908</v>
      </c>
      <c r="D1001" s="291">
        <v>503</v>
      </c>
      <c r="E1001" s="292">
        <v>1020102</v>
      </c>
      <c r="F1001" s="293" t="s">
        <v>765</v>
      </c>
      <c r="G1001" s="294">
        <v>73293.99900000001</v>
      </c>
      <c r="H1001" s="294">
        <v>0</v>
      </c>
      <c r="I1001" s="295">
        <v>0</v>
      </c>
      <c r="J1001" s="11"/>
      <c r="K1001" s="11"/>
      <c r="L1001" s="11"/>
      <c r="M1001" s="11"/>
    </row>
    <row r="1002" spans="1:13" ht="63">
      <c r="A1002" s="582"/>
      <c r="B1002" s="827" t="s">
        <v>1111</v>
      </c>
      <c r="C1002" s="290">
        <v>908</v>
      </c>
      <c r="D1002" s="291">
        <v>503</v>
      </c>
      <c r="E1002" s="292">
        <v>1020103</v>
      </c>
      <c r="F1002" s="293">
        <v>0</v>
      </c>
      <c r="G1002" s="294">
        <v>20000</v>
      </c>
      <c r="H1002" s="294">
        <v>0</v>
      </c>
      <c r="I1002" s="295">
        <v>0</v>
      </c>
      <c r="J1002" s="11"/>
      <c r="K1002" s="11"/>
      <c r="L1002" s="11"/>
      <c r="M1002" s="11"/>
    </row>
    <row r="1003" spans="1:13" ht="63">
      <c r="A1003" s="582"/>
      <c r="B1003" s="827" t="s">
        <v>764</v>
      </c>
      <c r="C1003" s="290">
        <v>908</v>
      </c>
      <c r="D1003" s="291">
        <v>503</v>
      </c>
      <c r="E1003" s="292">
        <v>1020103</v>
      </c>
      <c r="F1003" s="293" t="s">
        <v>765</v>
      </c>
      <c r="G1003" s="294">
        <v>20000</v>
      </c>
      <c r="H1003" s="294">
        <v>0</v>
      </c>
      <c r="I1003" s="295">
        <v>0</v>
      </c>
      <c r="J1003" s="11"/>
      <c r="K1003" s="11"/>
      <c r="L1003" s="11"/>
      <c r="M1003" s="11"/>
    </row>
    <row r="1004" spans="1:13" ht="31.5">
      <c r="A1004" s="582"/>
      <c r="B1004" s="827" t="s">
        <v>762</v>
      </c>
      <c r="C1004" s="290">
        <v>908</v>
      </c>
      <c r="D1004" s="291">
        <v>503</v>
      </c>
      <c r="E1004" s="292">
        <v>5220000</v>
      </c>
      <c r="F1004" s="293">
        <v>0</v>
      </c>
      <c r="G1004" s="294">
        <v>89185.80799999999</v>
      </c>
      <c r="H1004" s="294">
        <v>0</v>
      </c>
      <c r="I1004" s="295">
        <v>0</v>
      </c>
      <c r="J1004" s="11"/>
      <c r="K1004" s="11"/>
      <c r="L1004" s="11"/>
      <c r="M1004" s="11"/>
    </row>
    <row r="1005" spans="1:13" ht="47.25">
      <c r="A1005" s="582"/>
      <c r="B1005" s="827" t="s">
        <v>441</v>
      </c>
      <c r="C1005" s="290">
        <v>908</v>
      </c>
      <c r="D1005" s="291">
        <v>503</v>
      </c>
      <c r="E1005" s="292">
        <v>5224000</v>
      </c>
      <c r="F1005" s="293">
        <v>0</v>
      </c>
      <c r="G1005" s="294">
        <v>89185.80799999999</v>
      </c>
      <c r="H1005" s="294">
        <v>0</v>
      </c>
      <c r="I1005" s="295">
        <v>0</v>
      </c>
      <c r="J1005" s="11"/>
      <c r="K1005" s="11"/>
      <c r="L1005" s="11"/>
      <c r="M1005" s="11"/>
    </row>
    <row r="1006" spans="1:13" ht="63">
      <c r="A1006" s="582"/>
      <c r="B1006" s="827" t="s">
        <v>764</v>
      </c>
      <c r="C1006" s="290">
        <v>908</v>
      </c>
      <c r="D1006" s="291">
        <v>503</v>
      </c>
      <c r="E1006" s="292">
        <v>5224000</v>
      </c>
      <c r="F1006" s="293" t="s">
        <v>765</v>
      </c>
      <c r="G1006" s="294">
        <v>89185.80799999999</v>
      </c>
      <c r="H1006" s="294">
        <v>0</v>
      </c>
      <c r="I1006" s="295">
        <v>0</v>
      </c>
      <c r="J1006" s="11"/>
      <c r="K1006" s="11"/>
      <c r="L1006" s="11"/>
      <c r="M1006" s="11"/>
    </row>
    <row r="1007" spans="1:13" ht="15.75">
      <c r="A1007" s="582"/>
      <c r="B1007" s="827" t="s">
        <v>247</v>
      </c>
      <c r="C1007" s="290">
        <v>908</v>
      </c>
      <c r="D1007" s="291">
        <v>503</v>
      </c>
      <c r="E1007" s="292">
        <v>6000000</v>
      </c>
      <c r="F1007" s="293">
        <v>0</v>
      </c>
      <c r="G1007" s="294">
        <v>42125.249</v>
      </c>
      <c r="H1007" s="294">
        <v>0</v>
      </c>
      <c r="I1007" s="295">
        <v>0</v>
      </c>
      <c r="J1007" s="11"/>
      <c r="K1007" s="11"/>
      <c r="L1007" s="11"/>
      <c r="M1007" s="11"/>
    </row>
    <row r="1008" spans="1:13" ht="31.5">
      <c r="A1008" s="582"/>
      <c r="B1008" s="827" t="s">
        <v>1095</v>
      </c>
      <c r="C1008" s="290">
        <v>908</v>
      </c>
      <c r="D1008" s="291">
        <v>503</v>
      </c>
      <c r="E1008" s="292">
        <v>6000500</v>
      </c>
      <c r="F1008" s="293">
        <v>0</v>
      </c>
      <c r="G1008" s="294">
        <v>42125.249</v>
      </c>
      <c r="H1008" s="294">
        <v>0</v>
      </c>
      <c r="I1008" s="295">
        <v>0</v>
      </c>
      <c r="J1008" s="11"/>
      <c r="K1008" s="11"/>
      <c r="L1008" s="11"/>
      <c r="M1008" s="11"/>
    </row>
    <row r="1009" spans="1:13" ht="47.25">
      <c r="A1009" s="582"/>
      <c r="B1009" s="827" t="s">
        <v>756</v>
      </c>
      <c r="C1009" s="290">
        <v>908</v>
      </c>
      <c r="D1009" s="291">
        <v>503</v>
      </c>
      <c r="E1009" s="292">
        <v>6000500</v>
      </c>
      <c r="F1009" s="293" t="s">
        <v>757</v>
      </c>
      <c r="G1009" s="294">
        <v>42125.249</v>
      </c>
      <c r="H1009" s="294">
        <v>0</v>
      </c>
      <c r="I1009" s="295">
        <v>0</v>
      </c>
      <c r="J1009" s="11"/>
      <c r="K1009" s="11"/>
      <c r="L1009" s="11"/>
      <c r="M1009" s="11"/>
    </row>
    <row r="1010" spans="1:13" ht="15.75">
      <c r="A1010" s="582"/>
      <c r="B1010" s="827" t="s">
        <v>746</v>
      </c>
      <c r="C1010" s="290">
        <v>908</v>
      </c>
      <c r="D1010" s="291">
        <v>503</v>
      </c>
      <c r="E1010" s="292">
        <v>7950000</v>
      </c>
      <c r="F1010" s="293">
        <v>0</v>
      </c>
      <c r="G1010" s="294">
        <v>77469.219</v>
      </c>
      <c r="H1010" s="294">
        <v>0</v>
      </c>
      <c r="I1010" s="295">
        <v>0</v>
      </c>
      <c r="J1010" s="11"/>
      <c r="K1010" s="11"/>
      <c r="L1010" s="11"/>
      <c r="M1010" s="11"/>
    </row>
    <row r="1011" spans="1:13" ht="15.75">
      <c r="A1011" s="582"/>
      <c r="B1011" s="827" t="s">
        <v>746</v>
      </c>
      <c r="C1011" s="290">
        <v>908</v>
      </c>
      <c r="D1011" s="291">
        <v>503</v>
      </c>
      <c r="E1011" s="292">
        <v>7950000</v>
      </c>
      <c r="F1011" s="293">
        <v>0</v>
      </c>
      <c r="G1011" s="294">
        <v>77469.219</v>
      </c>
      <c r="H1011" s="294">
        <v>0</v>
      </c>
      <c r="I1011" s="295">
        <v>0</v>
      </c>
      <c r="J1011" s="11"/>
      <c r="K1011" s="11"/>
      <c r="L1011" s="11"/>
      <c r="M1011" s="11"/>
    </row>
    <row r="1012" spans="1:13" ht="173.25">
      <c r="A1012" s="582"/>
      <c r="B1012" s="827" t="s">
        <v>23</v>
      </c>
      <c r="C1012" s="290">
        <v>908</v>
      </c>
      <c r="D1012" s="291">
        <v>503</v>
      </c>
      <c r="E1012" s="292">
        <v>7950020</v>
      </c>
      <c r="F1012" s="293">
        <v>0</v>
      </c>
      <c r="G1012" s="294">
        <v>41204</v>
      </c>
      <c r="H1012" s="294">
        <v>0</v>
      </c>
      <c r="I1012" s="295">
        <v>0</v>
      </c>
      <c r="J1012" s="11"/>
      <c r="K1012" s="11"/>
      <c r="L1012" s="11"/>
      <c r="M1012" s="11"/>
    </row>
    <row r="1013" spans="1:13" ht="63">
      <c r="A1013" s="582"/>
      <c r="B1013" s="827" t="s">
        <v>764</v>
      </c>
      <c r="C1013" s="290">
        <v>908</v>
      </c>
      <c r="D1013" s="291">
        <v>503</v>
      </c>
      <c r="E1013" s="292">
        <v>7950020</v>
      </c>
      <c r="F1013" s="293" t="s">
        <v>765</v>
      </c>
      <c r="G1013" s="294">
        <v>41204</v>
      </c>
      <c r="H1013" s="294">
        <v>0</v>
      </c>
      <c r="I1013" s="295">
        <v>0</v>
      </c>
      <c r="J1013" s="11"/>
      <c r="K1013" s="11"/>
      <c r="L1013" s="11"/>
      <c r="M1013" s="11"/>
    </row>
    <row r="1014" spans="1:13" ht="110.25">
      <c r="A1014" s="582"/>
      <c r="B1014" s="827" t="s">
        <v>451</v>
      </c>
      <c r="C1014" s="290">
        <v>908</v>
      </c>
      <c r="D1014" s="291">
        <v>503</v>
      </c>
      <c r="E1014" s="292">
        <v>7950054</v>
      </c>
      <c r="F1014" s="293">
        <v>0</v>
      </c>
      <c r="G1014" s="294">
        <v>36265.219</v>
      </c>
      <c r="H1014" s="294">
        <v>0</v>
      </c>
      <c r="I1014" s="295">
        <v>0</v>
      </c>
      <c r="J1014" s="11"/>
      <c r="K1014" s="11"/>
      <c r="L1014" s="11"/>
      <c r="M1014" s="11"/>
    </row>
    <row r="1015" spans="1:13" ht="47.25">
      <c r="A1015" s="582"/>
      <c r="B1015" s="827" t="s">
        <v>756</v>
      </c>
      <c r="C1015" s="290">
        <v>908</v>
      </c>
      <c r="D1015" s="291">
        <v>503</v>
      </c>
      <c r="E1015" s="292">
        <v>7950054</v>
      </c>
      <c r="F1015" s="293" t="s">
        <v>757</v>
      </c>
      <c r="G1015" s="294">
        <v>500</v>
      </c>
      <c r="H1015" s="294">
        <v>0</v>
      </c>
      <c r="I1015" s="295">
        <v>0</v>
      </c>
      <c r="J1015" s="11"/>
      <c r="K1015" s="11"/>
      <c r="L1015" s="11"/>
      <c r="M1015" s="11"/>
    </row>
    <row r="1016" spans="1:13" ht="63">
      <c r="A1016" s="582"/>
      <c r="B1016" s="827" t="s">
        <v>764</v>
      </c>
      <c r="C1016" s="290">
        <v>908</v>
      </c>
      <c r="D1016" s="291">
        <v>503</v>
      </c>
      <c r="E1016" s="292">
        <v>7950054</v>
      </c>
      <c r="F1016" s="293" t="s">
        <v>765</v>
      </c>
      <c r="G1016" s="294">
        <v>35765.219</v>
      </c>
      <c r="H1016" s="294">
        <v>0</v>
      </c>
      <c r="I1016" s="295">
        <v>0</v>
      </c>
      <c r="J1016" s="11"/>
      <c r="K1016" s="11"/>
      <c r="L1016" s="11"/>
      <c r="M1016" s="11"/>
    </row>
    <row r="1017" spans="1:13" ht="15.75">
      <c r="A1017" s="582"/>
      <c r="B1017" s="827" t="s">
        <v>251</v>
      </c>
      <c r="C1017" s="290">
        <v>908</v>
      </c>
      <c r="D1017" s="291">
        <v>701</v>
      </c>
      <c r="E1017" s="292">
        <v>0</v>
      </c>
      <c r="F1017" s="293">
        <v>0</v>
      </c>
      <c r="G1017" s="294">
        <v>53953.26</v>
      </c>
      <c r="H1017" s="294">
        <v>0</v>
      </c>
      <c r="I1017" s="295">
        <v>0</v>
      </c>
      <c r="J1017" s="11"/>
      <c r="K1017" s="11"/>
      <c r="L1017" s="11"/>
      <c r="M1017" s="11"/>
    </row>
    <row r="1018" spans="1:13" ht="15.75">
      <c r="A1018" s="582"/>
      <c r="B1018" s="827" t="s">
        <v>426</v>
      </c>
      <c r="C1018" s="290">
        <v>908</v>
      </c>
      <c r="D1018" s="291">
        <v>701</v>
      </c>
      <c r="E1018" s="292">
        <v>1000000</v>
      </c>
      <c r="F1018" s="293">
        <v>0</v>
      </c>
      <c r="G1018" s="294">
        <v>22461.463</v>
      </c>
      <c r="H1018" s="294">
        <v>0</v>
      </c>
      <c r="I1018" s="295">
        <v>0</v>
      </c>
      <c r="J1018" s="11"/>
      <c r="K1018" s="11"/>
      <c r="L1018" s="11"/>
      <c r="M1018" s="11"/>
    </row>
    <row r="1019" spans="1:13" ht="94.5">
      <c r="A1019" s="582"/>
      <c r="B1019" s="827" t="s">
        <v>1104</v>
      </c>
      <c r="C1019" s="290">
        <v>908</v>
      </c>
      <c r="D1019" s="291">
        <v>701</v>
      </c>
      <c r="E1019" s="292">
        <v>1008200</v>
      </c>
      <c r="F1019" s="293">
        <v>0</v>
      </c>
      <c r="G1019" s="294">
        <v>22461.463</v>
      </c>
      <c r="H1019" s="294">
        <v>0</v>
      </c>
      <c r="I1019" s="295">
        <v>0</v>
      </c>
      <c r="J1019" s="11"/>
      <c r="K1019" s="11"/>
      <c r="L1019" s="11"/>
      <c r="M1019" s="11"/>
    </row>
    <row r="1020" spans="1:13" ht="189">
      <c r="A1020" s="582"/>
      <c r="B1020" s="827" t="s">
        <v>24</v>
      </c>
      <c r="C1020" s="290">
        <v>908</v>
      </c>
      <c r="D1020" s="291">
        <v>701</v>
      </c>
      <c r="E1020" s="292">
        <v>1008203</v>
      </c>
      <c r="F1020" s="293">
        <v>0</v>
      </c>
      <c r="G1020" s="294">
        <v>16351.71</v>
      </c>
      <c r="H1020" s="294">
        <v>0</v>
      </c>
      <c r="I1020" s="295">
        <v>0</v>
      </c>
      <c r="J1020" s="11"/>
      <c r="K1020" s="11"/>
      <c r="L1020" s="11"/>
      <c r="M1020" s="11"/>
    </row>
    <row r="1021" spans="1:13" ht="63">
      <c r="A1021" s="582"/>
      <c r="B1021" s="827" t="s">
        <v>764</v>
      </c>
      <c r="C1021" s="290">
        <v>908</v>
      </c>
      <c r="D1021" s="291">
        <v>701</v>
      </c>
      <c r="E1021" s="292">
        <v>1008203</v>
      </c>
      <c r="F1021" s="293" t="s">
        <v>765</v>
      </c>
      <c r="G1021" s="294">
        <v>16351.71</v>
      </c>
      <c r="H1021" s="294">
        <v>0</v>
      </c>
      <c r="I1021" s="295">
        <v>0</v>
      </c>
      <c r="J1021" s="11"/>
      <c r="K1021" s="11"/>
      <c r="L1021" s="11"/>
      <c r="M1021" s="11"/>
    </row>
    <row r="1022" spans="1:13" ht="204.75">
      <c r="A1022" s="582"/>
      <c r="B1022" s="827" t="s">
        <v>25</v>
      </c>
      <c r="C1022" s="290">
        <v>908</v>
      </c>
      <c r="D1022" s="291">
        <v>701</v>
      </c>
      <c r="E1022" s="292">
        <v>1008208</v>
      </c>
      <c r="F1022" s="293">
        <v>0</v>
      </c>
      <c r="G1022" s="294">
        <v>6109.753</v>
      </c>
      <c r="H1022" s="294">
        <v>0</v>
      </c>
      <c r="I1022" s="295">
        <v>0</v>
      </c>
      <c r="J1022" s="11"/>
      <c r="K1022" s="11"/>
      <c r="L1022" s="11"/>
      <c r="M1022" s="11"/>
    </row>
    <row r="1023" spans="1:13" ht="63">
      <c r="A1023" s="582"/>
      <c r="B1023" s="827" t="s">
        <v>764</v>
      </c>
      <c r="C1023" s="290">
        <v>908</v>
      </c>
      <c r="D1023" s="291">
        <v>701</v>
      </c>
      <c r="E1023" s="292">
        <v>1008208</v>
      </c>
      <c r="F1023" s="293" t="s">
        <v>765</v>
      </c>
      <c r="G1023" s="294">
        <v>6109.753</v>
      </c>
      <c r="H1023" s="294">
        <v>0</v>
      </c>
      <c r="I1023" s="295">
        <v>0</v>
      </c>
      <c r="J1023" s="11"/>
      <c r="K1023" s="11"/>
      <c r="L1023" s="11"/>
      <c r="M1023" s="11"/>
    </row>
    <row r="1024" spans="1:13" ht="47.25">
      <c r="A1024" s="582"/>
      <c r="B1024" s="827" t="s">
        <v>1108</v>
      </c>
      <c r="C1024" s="290">
        <v>908</v>
      </c>
      <c r="D1024" s="291">
        <v>701</v>
      </c>
      <c r="E1024" s="292">
        <v>1020000</v>
      </c>
      <c r="F1024" s="293">
        <v>0</v>
      </c>
      <c r="G1024" s="294">
        <v>2161.127</v>
      </c>
      <c r="H1024" s="294">
        <v>0</v>
      </c>
      <c r="I1024" s="295">
        <v>0</v>
      </c>
      <c r="J1024" s="11"/>
      <c r="K1024" s="11"/>
      <c r="L1024" s="11"/>
      <c r="M1024" s="11"/>
    </row>
    <row r="1025" spans="1:13" ht="94.5">
      <c r="A1025" s="582"/>
      <c r="B1025" s="827" t="s">
        <v>1109</v>
      </c>
      <c r="C1025" s="290">
        <v>908</v>
      </c>
      <c r="D1025" s="291">
        <v>701</v>
      </c>
      <c r="E1025" s="292">
        <v>1020100</v>
      </c>
      <c r="F1025" s="293">
        <v>0</v>
      </c>
      <c r="G1025" s="294">
        <v>2161.127</v>
      </c>
      <c r="H1025" s="294">
        <v>0</v>
      </c>
      <c r="I1025" s="295">
        <v>0</v>
      </c>
      <c r="J1025" s="11"/>
      <c r="K1025" s="11"/>
      <c r="L1025" s="11"/>
      <c r="M1025" s="11"/>
    </row>
    <row r="1026" spans="1:13" ht="47.25">
      <c r="A1026" s="582"/>
      <c r="B1026" s="827" t="s">
        <v>1110</v>
      </c>
      <c r="C1026" s="290">
        <v>908</v>
      </c>
      <c r="D1026" s="291">
        <v>701</v>
      </c>
      <c r="E1026" s="292">
        <v>1020102</v>
      </c>
      <c r="F1026" s="293">
        <v>0</v>
      </c>
      <c r="G1026" s="294">
        <v>2161.127</v>
      </c>
      <c r="H1026" s="294">
        <v>0</v>
      </c>
      <c r="I1026" s="295">
        <v>0</v>
      </c>
      <c r="J1026" s="11"/>
      <c r="K1026" s="11"/>
      <c r="L1026" s="11"/>
      <c r="M1026" s="11"/>
    </row>
    <row r="1027" spans="1:13" ht="63">
      <c r="A1027" s="582"/>
      <c r="B1027" s="827" t="s">
        <v>764</v>
      </c>
      <c r="C1027" s="290">
        <v>908</v>
      </c>
      <c r="D1027" s="291">
        <v>701</v>
      </c>
      <c r="E1027" s="292">
        <v>1020102</v>
      </c>
      <c r="F1027" s="293" t="s">
        <v>765</v>
      </c>
      <c r="G1027" s="294">
        <v>2161.127</v>
      </c>
      <c r="H1027" s="294">
        <v>0</v>
      </c>
      <c r="I1027" s="295">
        <v>0</v>
      </c>
      <c r="J1027" s="11"/>
      <c r="K1027" s="11"/>
      <c r="L1027" s="11"/>
      <c r="M1027" s="11"/>
    </row>
    <row r="1028" spans="1:13" ht="31.5">
      <c r="A1028" s="582"/>
      <c r="B1028" s="827" t="s">
        <v>762</v>
      </c>
      <c r="C1028" s="290">
        <v>908</v>
      </c>
      <c r="D1028" s="291">
        <v>701</v>
      </c>
      <c r="E1028" s="292">
        <v>5220000</v>
      </c>
      <c r="F1028" s="293">
        <v>0</v>
      </c>
      <c r="G1028" s="294">
        <v>3082.914</v>
      </c>
      <c r="H1028" s="294">
        <v>0</v>
      </c>
      <c r="I1028" s="295">
        <v>0</v>
      </c>
      <c r="J1028" s="11"/>
      <c r="K1028" s="11"/>
      <c r="L1028" s="11"/>
      <c r="M1028" s="11"/>
    </row>
    <row r="1029" spans="1:13" ht="47.25">
      <c r="A1029" s="582"/>
      <c r="B1029" s="827" t="s">
        <v>441</v>
      </c>
      <c r="C1029" s="290">
        <v>908</v>
      </c>
      <c r="D1029" s="291">
        <v>701</v>
      </c>
      <c r="E1029" s="292">
        <v>5224000</v>
      </c>
      <c r="F1029" s="293">
        <v>0</v>
      </c>
      <c r="G1029" s="294">
        <v>3082.914</v>
      </c>
      <c r="H1029" s="294">
        <v>0</v>
      </c>
      <c r="I1029" s="295">
        <v>0</v>
      </c>
      <c r="J1029" s="11"/>
      <c r="K1029" s="11"/>
      <c r="L1029" s="11"/>
      <c r="M1029" s="11"/>
    </row>
    <row r="1030" spans="1:13" ht="63">
      <c r="A1030" s="582"/>
      <c r="B1030" s="827" t="s">
        <v>764</v>
      </c>
      <c r="C1030" s="290">
        <v>908</v>
      </c>
      <c r="D1030" s="291">
        <v>701</v>
      </c>
      <c r="E1030" s="292">
        <v>5224000</v>
      </c>
      <c r="F1030" s="293" t="s">
        <v>765</v>
      </c>
      <c r="G1030" s="294">
        <v>3082.914</v>
      </c>
      <c r="H1030" s="294">
        <v>0</v>
      </c>
      <c r="I1030" s="295">
        <v>0</v>
      </c>
      <c r="J1030" s="11"/>
      <c r="K1030" s="11"/>
      <c r="L1030" s="11"/>
      <c r="M1030" s="11"/>
    </row>
    <row r="1031" spans="1:13" ht="15.75">
      <c r="A1031" s="582"/>
      <c r="B1031" s="827" t="s">
        <v>746</v>
      </c>
      <c r="C1031" s="290">
        <v>908</v>
      </c>
      <c r="D1031" s="291">
        <v>701</v>
      </c>
      <c r="E1031" s="292">
        <v>7950000</v>
      </c>
      <c r="F1031" s="293">
        <v>0</v>
      </c>
      <c r="G1031" s="294">
        <v>26247.756</v>
      </c>
      <c r="H1031" s="294">
        <v>0</v>
      </c>
      <c r="I1031" s="295">
        <v>0</v>
      </c>
      <c r="J1031" s="11"/>
      <c r="K1031" s="11"/>
      <c r="L1031" s="11"/>
      <c r="M1031" s="11"/>
    </row>
    <row r="1032" spans="1:13" ht="15.75">
      <c r="A1032" s="582"/>
      <c r="B1032" s="827" t="s">
        <v>746</v>
      </c>
      <c r="C1032" s="290">
        <v>908</v>
      </c>
      <c r="D1032" s="291">
        <v>701</v>
      </c>
      <c r="E1032" s="292">
        <v>7950000</v>
      </c>
      <c r="F1032" s="293">
        <v>0</v>
      </c>
      <c r="G1032" s="294">
        <v>26247.756</v>
      </c>
      <c r="H1032" s="294">
        <v>0</v>
      </c>
      <c r="I1032" s="295">
        <v>0</v>
      </c>
      <c r="J1032" s="11"/>
      <c r="K1032" s="11"/>
      <c r="L1032" s="11"/>
      <c r="M1032" s="11"/>
    </row>
    <row r="1033" spans="1:13" ht="126">
      <c r="A1033" s="582"/>
      <c r="B1033" s="827" t="s">
        <v>17</v>
      </c>
      <c r="C1033" s="290">
        <v>908</v>
      </c>
      <c r="D1033" s="291">
        <v>701</v>
      </c>
      <c r="E1033" s="292">
        <v>7950042</v>
      </c>
      <c r="F1033" s="293">
        <v>0</v>
      </c>
      <c r="G1033" s="294">
        <v>17585</v>
      </c>
      <c r="H1033" s="294">
        <v>0</v>
      </c>
      <c r="I1033" s="295">
        <v>0</v>
      </c>
      <c r="J1033" s="11"/>
      <c r="K1033" s="11"/>
      <c r="L1033" s="11"/>
      <c r="M1033" s="11"/>
    </row>
    <row r="1034" spans="1:13" ht="63">
      <c r="A1034" s="582"/>
      <c r="B1034" s="827" t="s">
        <v>764</v>
      </c>
      <c r="C1034" s="290">
        <v>908</v>
      </c>
      <c r="D1034" s="291">
        <v>701</v>
      </c>
      <c r="E1034" s="292">
        <v>7950042</v>
      </c>
      <c r="F1034" s="293" t="s">
        <v>765</v>
      </c>
      <c r="G1034" s="294">
        <v>17585</v>
      </c>
      <c r="H1034" s="294">
        <v>0</v>
      </c>
      <c r="I1034" s="295">
        <v>0</v>
      </c>
      <c r="J1034" s="11"/>
      <c r="K1034" s="11"/>
      <c r="L1034" s="11"/>
      <c r="M1034" s="11"/>
    </row>
    <row r="1035" spans="1:13" ht="110.25">
      <c r="A1035" s="582"/>
      <c r="B1035" s="827" t="s">
        <v>451</v>
      </c>
      <c r="C1035" s="290">
        <v>908</v>
      </c>
      <c r="D1035" s="291">
        <v>701</v>
      </c>
      <c r="E1035" s="292">
        <v>7950054</v>
      </c>
      <c r="F1035" s="293">
        <v>0</v>
      </c>
      <c r="G1035" s="294">
        <v>8662.756</v>
      </c>
      <c r="H1035" s="294">
        <v>0</v>
      </c>
      <c r="I1035" s="295">
        <v>0</v>
      </c>
      <c r="J1035" s="11"/>
      <c r="K1035" s="11"/>
      <c r="L1035" s="11"/>
      <c r="M1035" s="11"/>
    </row>
    <row r="1036" spans="1:13" ht="63">
      <c r="A1036" s="582"/>
      <c r="B1036" s="827" t="s">
        <v>764</v>
      </c>
      <c r="C1036" s="290">
        <v>908</v>
      </c>
      <c r="D1036" s="291">
        <v>701</v>
      </c>
      <c r="E1036" s="292">
        <v>7950054</v>
      </c>
      <c r="F1036" s="293" t="s">
        <v>765</v>
      </c>
      <c r="G1036" s="294">
        <v>8662.756</v>
      </c>
      <c r="H1036" s="294">
        <v>0</v>
      </c>
      <c r="I1036" s="295">
        <v>0</v>
      </c>
      <c r="J1036" s="11"/>
      <c r="K1036" s="11"/>
      <c r="L1036" s="11"/>
      <c r="M1036" s="11"/>
    </row>
    <row r="1037" spans="1:13" ht="15.75">
      <c r="A1037" s="582"/>
      <c r="B1037" s="827" t="s">
        <v>252</v>
      </c>
      <c r="C1037" s="290">
        <v>908</v>
      </c>
      <c r="D1037" s="291">
        <v>702</v>
      </c>
      <c r="E1037" s="292">
        <v>0</v>
      </c>
      <c r="F1037" s="293">
        <v>0</v>
      </c>
      <c r="G1037" s="294">
        <v>127659.66899999998</v>
      </c>
      <c r="H1037" s="294">
        <v>0</v>
      </c>
      <c r="I1037" s="295">
        <v>0</v>
      </c>
      <c r="J1037" s="11"/>
      <c r="K1037" s="11"/>
      <c r="L1037" s="11"/>
      <c r="M1037" s="11"/>
    </row>
    <row r="1038" spans="1:13" ht="15.75">
      <c r="A1038" s="582"/>
      <c r="B1038" s="827" t="s">
        <v>426</v>
      </c>
      <c r="C1038" s="290">
        <v>908</v>
      </c>
      <c r="D1038" s="291">
        <v>702</v>
      </c>
      <c r="E1038" s="292">
        <v>1000000</v>
      </c>
      <c r="F1038" s="293">
        <v>0</v>
      </c>
      <c r="G1038" s="294">
        <v>96654.41399999999</v>
      </c>
      <c r="H1038" s="294">
        <v>0</v>
      </c>
      <c r="I1038" s="295">
        <v>0</v>
      </c>
      <c r="J1038" s="11"/>
      <c r="K1038" s="11"/>
      <c r="L1038" s="11"/>
      <c r="M1038" s="11"/>
    </row>
    <row r="1039" spans="1:13" ht="94.5">
      <c r="A1039" s="582"/>
      <c r="B1039" s="827" t="s">
        <v>1104</v>
      </c>
      <c r="C1039" s="290">
        <v>908</v>
      </c>
      <c r="D1039" s="291">
        <v>702</v>
      </c>
      <c r="E1039" s="292">
        <v>1008200</v>
      </c>
      <c r="F1039" s="293">
        <v>0</v>
      </c>
      <c r="G1039" s="294">
        <v>96654.41399999999</v>
      </c>
      <c r="H1039" s="294">
        <v>0</v>
      </c>
      <c r="I1039" s="295">
        <v>0</v>
      </c>
      <c r="J1039" s="11"/>
      <c r="K1039" s="11"/>
      <c r="L1039" s="11"/>
      <c r="M1039" s="11"/>
    </row>
    <row r="1040" spans="1:13" ht="189">
      <c r="A1040" s="582"/>
      <c r="B1040" s="827" t="s">
        <v>26</v>
      </c>
      <c r="C1040" s="290">
        <v>908</v>
      </c>
      <c r="D1040" s="291">
        <v>702</v>
      </c>
      <c r="E1040" s="292">
        <v>1008201</v>
      </c>
      <c r="F1040" s="293">
        <v>0</v>
      </c>
      <c r="G1040" s="294">
        <v>405.877</v>
      </c>
      <c r="H1040" s="294">
        <v>0</v>
      </c>
      <c r="I1040" s="295">
        <v>0</v>
      </c>
      <c r="J1040" s="11"/>
      <c r="K1040" s="11"/>
      <c r="L1040" s="11"/>
      <c r="M1040" s="11"/>
    </row>
    <row r="1041" spans="1:13" ht="63">
      <c r="A1041" s="582"/>
      <c r="B1041" s="827" t="s">
        <v>764</v>
      </c>
      <c r="C1041" s="290">
        <v>908</v>
      </c>
      <c r="D1041" s="291">
        <v>702</v>
      </c>
      <c r="E1041" s="292">
        <v>1008201</v>
      </c>
      <c r="F1041" s="293" t="s">
        <v>765</v>
      </c>
      <c r="G1041" s="294">
        <v>405.877</v>
      </c>
      <c r="H1041" s="294">
        <v>0</v>
      </c>
      <c r="I1041" s="295">
        <v>0</v>
      </c>
      <c r="J1041" s="11"/>
      <c r="K1041" s="11"/>
      <c r="L1041" s="11"/>
      <c r="M1041" s="11"/>
    </row>
    <row r="1042" spans="1:13" ht="173.25">
      <c r="A1042" s="582"/>
      <c r="B1042" s="827" t="s">
        <v>27</v>
      </c>
      <c r="C1042" s="290">
        <v>908</v>
      </c>
      <c r="D1042" s="291">
        <v>702</v>
      </c>
      <c r="E1042" s="292">
        <v>1008204</v>
      </c>
      <c r="F1042" s="293">
        <v>0</v>
      </c>
      <c r="G1042" s="294">
        <v>69198.29</v>
      </c>
      <c r="H1042" s="294">
        <v>0</v>
      </c>
      <c r="I1042" s="295">
        <v>0</v>
      </c>
      <c r="J1042" s="11"/>
      <c r="K1042" s="11"/>
      <c r="L1042" s="11"/>
      <c r="M1042" s="11"/>
    </row>
    <row r="1043" spans="1:13" ht="63">
      <c r="A1043" s="582"/>
      <c r="B1043" s="827" t="s">
        <v>764</v>
      </c>
      <c r="C1043" s="290">
        <v>908</v>
      </c>
      <c r="D1043" s="291">
        <v>702</v>
      </c>
      <c r="E1043" s="292">
        <v>1008204</v>
      </c>
      <c r="F1043" s="293" t="s">
        <v>765</v>
      </c>
      <c r="G1043" s="294">
        <v>69198.29</v>
      </c>
      <c r="H1043" s="294">
        <v>0</v>
      </c>
      <c r="I1043" s="295">
        <v>0</v>
      </c>
      <c r="J1043" s="11"/>
      <c r="K1043" s="11"/>
      <c r="L1043" s="11"/>
      <c r="M1043" s="11"/>
    </row>
    <row r="1044" spans="1:13" ht="189">
      <c r="A1044" s="582"/>
      <c r="B1044" s="827" t="s">
        <v>560</v>
      </c>
      <c r="C1044" s="290">
        <v>908</v>
      </c>
      <c r="D1044" s="291">
        <v>702</v>
      </c>
      <c r="E1044" s="292">
        <v>1008207</v>
      </c>
      <c r="F1044" s="293">
        <v>0</v>
      </c>
      <c r="G1044" s="294">
        <v>27050.247</v>
      </c>
      <c r="H1044" s="294">
        <v>0</v>
      </c>
      <c r="I1044" s="295">
        <v>0</v>
      </c>
      <c r="J1044" s="11"/>
      <c r="K1044" s="11"/>
      <c r="L1044" s="11"/>
      <c r="M1044" s="11"/>
    </row>
    <row r="1045" spans="1:13" ht="63">
      <c r="A1045" s="582"/>
      <c r="B1045" s="827" t="s">
        <v>764</v>
      </c>
      <c r="C1045" s="290">
        <v>908</v>
      </c>
      <c r="D1045" s="291">
        <v>702</v>
      </c>
      <c r="E1045" s="292">
        <v>1008207</v>
      </c>
      <c r="F1045" s="293" t="s">
        <v>765</v>
      </c>
      <c r="G1045" s="294">
        <v>27050.247</v>
      </c>
      <c r="H1045" s="294">
        <v>0</v>
      </c>
      <c r="I1045" s="295">
        <v>0</v>
      </c>
      <c r="J1045" s="11"/>
      <c r="K1045" s="11"/>
      <c r="L1045" s="11"/>
      <c r="M1045" s="11"/>
    </row>
    <row r="1046" spans="1:13" ht="31.5">
      <c r="A1046" s="582"/>
      <c r="B1046" s="827" t="s">
        <v>762</v>
      </c>
      <c r="C1046" s="290">
        <v>908</v>
      </c>
      <c r="D1046" s="291">
        <v>702</v>
      </c>
      <c r="E1046" s="292">
        <v>5220000</v>
      </c>
      <c r="F1046" s="293">
        <v>0</v>
      </c>
      <c r="G1046" s="294">
        <v>1280.555</v>
      </c>
      <c r="H1046" s="294">
        <v>0</v>
      </c>
      <c r="I1046" s="295">
        <v>0</v>
      </c>
      <c r="J1046" s="11"/>
      <c r="K1046" s="11"/>
      <c r="L1046" s="11"/>
      <c r="M1046" s="11"/>
    </row>
    <row r="1047" spans="1:13" ht="47.25">
      <c r="A1047" s="582"/>
      <c r="B1047" s="827" t="s">
        <v>441</v>
      </c>
      <c r="C1047" s="290">
        <v>908</v>
      </c>
      <c r="D1047" s="291">
        <v>702</v>
      </c>
      <c r="E1047" s="292">
        <v>5224000</v>
      </c>
      <c r="F1047" s="293">
        <v>0</v>
      </c>
      <c r="G1047" s="294">
        <v>1280.555</v>
      </c>
      <c r="H1047" s="294">
        <v>0</v>
      </c>
      <c r="I1047" s="295">
        <v>0</v>
      </c>
      <c r="J1047" s="11"/>
      <c r="K1047" s="11"/>
      <c r="L1047" s="11"/>
      <c r="M1047" s="11"/>
    </row>
    <row r="1048" spans="1:13" ht="63">
      <c r="A1048" s="582"/>
      <c r="B1048" s="827" t="s">
        <v>764</v>
      </c>
      <c r="C1048" s="290">
        <v>908</v>
      </c>
      <c r="D1048" s="291">
        <v>702</v>
      </c>
      <c r="E1048" s="292">
        <v>5224000</v>
      </c>
      <c r="F1048" s="293" t="s">
        <v>765</v>
      </c>
      <c r="G1048" s="294">
        <v>1280.555</v>
      </c>
      <c r="H1048" s="294">
        <v>0</v>
      </c>
      <c r="I1048" s="295">
        <v>0</v>
      </c>
      <c r="J1048" s="11"/>
      <c r="K1048" s="11"/>
      <c r="L1048" s="11"/>
      <c r="M1048" s="11"/>
    </row>
    <row r="1049" spans="1:13" ht="15.75">
      <c r="A1049" s="582"/>
      <c r="B1049" s="827" t="s">
        <v>746</v>
      </c>
      <c r="C1049" s="290">
        <v>908</v>
      </c>
      <c r="D1049" s="291">
        <v>702</v>
      </c>
      <c r="E1049" s="292">
        <v>7950000</v>
      </c>
      <c r="F1049" s="293">
        <v>0</v>
      </c>
      <c r="G1049" s="294">
        <v>29724.7</v>
      </c>
      <c r="H1049" s="294">
        <v>0</v>
      </c>
      <c r="I1049" s="295">
        <v>0</v>
      </c>
      <c r="J1049" s="11"/>
      <c r="K1049" s="11"/>
      <c r="L1049" s="11"/>
      <c r="M1049" s="11"/>
    </row>
    <row r="1050" spans="1:13" ht="15.75">
      <c r="A1050" s="582"/>
      <c r="B1050" s="827" t="s">
        <v>746</v>
      </c>
      <c r="C1050" s="290">
        <v>908</v>
      </c>
      <c r="D1050" s="291">
        <v>702</v>
      </c>
      <c r="E1050" s="292">
        <v>7950000</v>
      </c>
      <c r="F1050" s="293">
        <v>0</v>
      </c>
      <c r="G1050" s="294">
        <v>29724.7</v>
      </c>
      <c r="H1050" s="294">
        <v>0</v>
      </c>
      <c r="I1050" s="295">
        <v>0</v>
      </c>
      <c r="J1050" s="11"/>
      <c r="K1050" s="11"/>
      <c r="L1050" s="11"/>
      <c r="M1050" s="11"/>
    </row>
    <row r="1051" spans="1:13" ht="126">
      <c r="A1051" s="582"/>
      <c r="B1051" s="827" t="s">
        <v>17</v>
      </c>
      <c r="C1051" s="290">
        <v>908</v>
      </c>
      <c r="D1051" s="291">
        <v>702</v>
      </c>
      <c r="E1051" s="292">
        <v>7950042</v>
      </c>
      <c r="F1051" s="293">
        <v>0</v>
      </c>
      <c r="G1051" s="294">
        <v>17790</v>
      </c>
      <c r="H1051" s="294">
        <v>0</v>
      </c>
      <c r="I1051" s="295">
        <v>0</v>
      </c>
      <c r="J1051" s="11"/>
      <c r="K1051" s="11"/>
      <c r="L1051" s="11"/>
      <c r="M1051" s="11"/>
    </row>
    <row r="1052" spans="1:13" ht="63">
      <c r="A1052" s="582"/>
      <c r="B1052" s="827" t="s">
        <v>764</v>
      </c>
      <c r="C1052" s="290">
        <v>908</v>
      </c>
      <c r="D1052" s="291">
        <v>702</v>
      </c>
      <c r="E1052" s="292">
        <v>7950042</v>
      </c>
      <c r="F1052" s="293" t="s">
        <v>765</v>
      </c>
      <c r="G1052" s="294">
        <v>17790</v>
      </c>
      <c r="H1052" s="294">
        <v>0</v>
      </c>
      <c r="I1052" s="295">
        <v>0</v>
      </c>
      <c r="J1052" s="11"/>
      <c r="K1052" s="11"/>
      <c r="L1052" s="11"/>
      <c r="M1052" s="11"/>
    </row>
    <row r="1053" spans="1:13" ht="110.25">
      <c r="A1053" s="582"/>
      <c r="B1053" s="827" t="s">
        <v>451</v>
      </c>
      <c r="C1053" s="290">
        <v>908</v>
      </c>
      <c r="D1053" s="291">
        <v>702</v>
      </c>
      <c r="E1053" s="292">
        <v>7950054</v>
      </c>
      <c r="F1053" s="293">
        <v>0</v>
      </c>
      <c r="G1053" s="294">
        <v>11934.7</v>
      </c>
      <c r="H1053" s="294">
        <v>0</v>
      </c>
      <c r="I1053" s="295">
        <v>0</v>
      </c>
      <c r="J1053" s="11"/>
      <c r="K1053" s="11"/>
      <c r="L1053" s="11"/>
      <c r="M1053" s="11"/>
    </row>
    <row r="1054" spans="1:13" ht="63">
      <c r="A1054" s="582"/>
      <c r="B1054" s="827" t="s">
        <v>764</v>
      </c>
      <c r="C1054" s="290">
        <v>908</v>
      </c>
      <c r="D1054" s="291">
        <v>702</v>
      </c>
      <c r="E1054" s="292">
        <v>7950054</v>
      </c>
      <c r="F1054" s="293" t="s">
        <v>765</v>
      </c>
      <c r="G1054" s="294">
        <v>11934.7</v>
      </c>
      <c r="H1054" s="294">
        <v>0</v>
      </c>
      <c r="I1054" s="295">
        <v>0</v>
      </c>
      <c r="J1054" s="11"/>
      <c r="K1054" s="11"/>
      <c r="L1054" s="11"/>
      <c r="M1054" s="11"/>
    </row>
    <row r="1055" spans="1:13" ht="15.75">
      <c r="A1055" s="582"/>
      <c r="B1055" s="827" t="s">
        <v>257</v>
      </c>
      <c r="C1055" s="290">
        <v>908</v>
      </c>
      <c r="D1055" s="291">
        <v>801</v>
      </c>
      <c r="E1055" s="292">
        <v>0</v>
      </c>
      <c r="F1055" s="293">
        <v>0</v>
      </c>
      <c r="G1055" s="294">
        <v>19663.300000000003</v>
      </c>
      <c r="H1055" s="294">
        <v>0</v>
      </c>
      <c r="I1055" s="295">
        <v>0</v>
      </c>
      <c r="J1055" s="11"/>
      <c r="K1055" s="11"/>
      <c r="L1055" s="11"/>
      <c r="M1055" s="11"/>
    </row>
    <row r="1056" spans="1:13" ht="15.75">
      <c r="A1056" s="582"/>
      <c r="B1056" s="827" t="s">
        <v>746</v>
      </c>
      <c r="C1056" s="290">
        <v>908</v>
      </c>
      <c r="D1056" s="291">
        <v>801</v>
      </c>
      <c r="E1056" s="292">
        <v>7950000</v>
      </c>
      <c r="F1056" s="293">
        <v>0</v>
      </c>
      <c r="G1056" s="294">
        <v>19663.300000000003</v>
      </c>
      <c r="H1056" s="294">
        <v>0</v>
      </c>
      <c r="I1056" s="295">
        <v>0</v>
      </c>
      <c r="J1056" s="11"/>
      <c r="K1056" s="11"/>
      <c r="L1056" s="11"/>
      <c r="M1056" s="11"/>
    </row>
    <row r="1057" spans="1:13" ht="15.75">
      <c r="A1057" s="582"/>
      <c r="B1057" s="827" t="s">
        <v>746</v>
      </c>
      <c r="C1057" s="290">
        <v>908</v>
      </c>
      <c r="D1057" s="291">
        <v>801</v>
      </c>
      <c r="E1057" s="292">
        <v>7950000</v>
      </c>
      <c r="F1057" s="293">
        <v>0</v>
      </c>
      <c r="G1057" s="294">
        <v>19663.300000000003</v>
      </c>
      <c r="H1057" s="294">
        <v>0</v>
      </c>
      <c r="I1057" s="295">
        <v>0</v>
      </c>
      <c r="J1057" s="11"/>
      <c r="K1057" s="11"/>
      <c r="L1057" s="11"/>
      <c r="M1057" s="11"/>
    </row>
    <row r="1058" spans="1:13" ht="110.25">
      <c r="A1058" s="582"/>
      <c r="B1058" s="827" t="s">
        <v>445</v>
      </c>
      <c r="C1058" s="290">
        <v>908</v>
      </c>
      <c r="D1058" s="291">
        <v>801</v>
      </c>
      <c r="E1058" s="292">
        <v>7950018</v>
      </c>
      <c r="F1058" s="293">
        <v>0</v>
      </c>
      <c r="G1058" s="294">
        <v>14450</v>
      </c>
      <c r="H1058" s="294">
        <v>0</v>
      </c>
      <c r="I1058" s="295">
        <v>0</v>
      </c>
      <c r="J1058" s="11"/>
      <c r="K1058" s="11"/>
      <c r="L1058" s="11"/>
      <c r="M1058" s="11"/>
    </row>
    <row r="1059" spans="1:13" ht="63">
      <c r="A1059" s="582"/>
      <c r="B1059" s="827" t="s">
        <v>764</v>
      </c>
      <c r="C1059" s="290">
        <v>908</v>
      </c>
      <c r="D1059" s="291">
        <v>801</v>
      </c>
      <c r="E1059" s="292">
        <v>7950018</v>
      </c>
      <c r="F1059" s="293" t="s">
        <v>765</v>
      </c>
      <c r="G1059" s="294">
        <v>14450</v>
      </c>
      <c r="H1059" s="294">
        <v>0</v>
      </c>
      <c r="I1059" s="295">
        <v>0</v>
      </c>
      <c r="J1059" s="11"/>
      <c r="K1059" s="11"/>
      <c r="L1059" s="11"/>
      <c r="M1059" s="11"/>
    </row>
    <row r="1060" spans="1:13" ht="126">
      <c r="A1060" s="582"/>
      <c r="B1060" s="827" t="s">
        <v>17</v>
      </c>
      <c r="C1060" s="290">
        <v>908</v>
      </c>
      <c r="D1060" s="291">
        <v>801</v>
      </c>
      <c r="E1060" s="292">
        <v>7950042</v>
      </c>
      <c r="F1060" s="293">
        <v>0</v>
      </c>
      <c r="G1060" s="294">
        <v>5213.3</v>
      </c>
      <c r="H1060" s="294">
        <v>0</v>
      </c>
      <c r="I1060" s="295">
        <v>0</v>
      </c>
      <c r="J1060" s="11"/>
      <c r="K1060" s="11"/>
      <c r="L1060" s="11"/>
      <c r="M1060" s="11"/>
    </row>
    <row r="1061" spans="1:13" ht="63">
      <c r="A1061" s="582"/>
      <c r="B1061" s="827" t="s">
        <v>764</v>
      </c>
      <c r="C1061" s="290">
        <v>908</v>
      </c>
      <c r="D1061" s="291">
        <v>801</v>
      </c>
      <c r="E1061" s="292">
        <v>7950042</v>
      </c>
      <c r="F1061" s="293" t="s">
        <v>765</v>
      </c>
      <c r="G1061" s="294">
        <v>5213.3</v>
      </c>
      <c r="H1061" s="294">
        <v>0</v>
      </c>
      <c r="I1061" s="295">
        <v>0</v>
      </c>
      <c r="J1061" s="11"/>
      <c r="K1061" s="11"/>
      <c r="L1061" s="11"/>
      <c r="M1061" s="11"/>
    </row>
    <row r="1062" spans="1:13" ht="15.75">
      <c r="A1062" s="582"/>
      <c r="B1062" s="827" t="s">
        <v>261</v>
      </c>
      <c r="C1062" s="290">
        <v>908</v>
      </c>
      <c r="D1062" s="291">
        <v>901</v>
      </c>
      <c r="E1062" s="292">
        <v>0</v>
      </c>
      <c r="F1062" s="293">
        <v>0</v>
      </c>
      <c r="G1062" s="294">
        <v>19879.28696</v>
      </c>
      <c r="H1062" s="294">
        <v>0</v>
      </c>
      <c r="I1062" s="295">
        <v>0</v>
      </c>
      <c r="J1062" s="11"/>
      <c r="K1062" s="11"/>
      <c r="L1062" s="11"/>
      <c r="M1062" s="11"/>
    </row>
    <row r="1063" spans="1:13" ht="47.25">
      <c r="A1063" s="582"/>
      <c r="B1063" s="827" t="s">
        <v>1108</v>
      </c>
      <c r="C1063" s="290">
        <v>908</v>
      </c>
      <c r="D1063" s="291">
        <v>901</v>
      </c>
      <c r="E1063" s="292">
        <v>1020000</v>
      </c>
      <c r="F1063" s="293">
        <v>0</v>
      </c>
      <c r="G1063" s="294">
        <v>19149.28696</v>
      </c>
      <c r="H1063" s="294">
        <v>0</v>
      </c>
      <c r="I1063" s="295">
        <v>0</v>
      </c>
      <c r="J1063" s="11"/>
      <c r="K1063" s="11"/>
      <c r="L1063" s="11"/>
      <c r="M1063" s="11"/>
    </row>
    <row r="1064" spans="1:13" ht="94.5">
      <c r="A1064" s="582"/>
      <c r="B1064" s="827" t="s">
        <v>1109</v>
      </c>
      <c r="C1064" s="290">
        <v>908</v>
      </c>
      <c r="D1064" s="291">
        <v>901</v>
      </c>
      <c r="E1064" s="292">
        <v>1020100</v>
      </c>
      <c r="F1064" s="293">
        <v>0</v>
      </c>
      <c r="G1064" s="294">
        <v>19149.28696</v>
      </c>
      <c r="H1064" s="294">
        <v>0</v>
      </c>
      <c r="I1064" s="295">
        <v>0</v>
      </c>
      <c r="J1064" s="11"/>
      <c r="K1064" s="11"/>
      <c r="L1064" s="11"/>
      <c r="M1064" s="11"/>
    </row>
    <row r="1065" spans="1:13" ht="47.25">
      <c r="A1065" s="582"/>
      <c r="B1065" s="827" t="s">
        <v>1110</v>
      </c>
      <c r="C1065" s="290">
        <v>908</v>
      </c>
      <c r="D1065" s="291">
        <v>901</v>
      </c>
      <c r="E1065" s="292">
        <v>1020102</v>
      </c>
      <c r="F1065" s="293">
        <v>0</v>
      </c>
      <c r="G1065" s="294">
        <v>19149.28696</v>
      </c>
      <c r="H1065" s="294">
        <v>0</v>
      </c>
      <c r="I1065" s="295">
        <v>0</v>
      </c>
      <c r="J1065" s="11"/>
      <c r="K1065" s="11"/>
      <c r="L1065" s="11"/>
      <c r="M1065" s="11"/>
    </row>
    <row r="1066" spans="1:13" ht="63">
      <c r="A1066" s="582"/>
      <c r="B1066" s="827" t="s">
        <v>764</v>
      </c>
      <c r="C1066" s="290">
        <v>908</v>
      </c>
      <c r="D1066" s="291">
        <v>901</v>
      </c>
      <c r="E1066" s="292">
        <v>1020102</v>
      </c>
      <c r="F1066" s="293" t="s">
        <v>765</v>
      </c>
      <c r="G1066" s="294">
        <v>19149.28696</v>
      </c>
      <c r="H1066" s="294">
        <v>0</v>
      </c>
      <c r="I1066" s="295">
        <v>0</v>
      </c>
      <c r="J1066" s="11"/>
      <c r="K1066" s="11"/>
      <c r="L1066" s="11"/>
      <c r="M1066" s="11"/>
    </row>
    <row r="1067" spans="1:13" ht="31.5">
      <c r="A1067" s="582"/>
      <c r="B1067" s="827" t="s">
        <v>461</v>
      </c>
      <c r="C1067" s="290">
        <v>908</v>
      </c>
      <c r="D1067" s="291">
        <v>901</v>
      </c>
      <c r="E1067" s="292">
        <v>4700000</v>
      </c>
      <c r="F1067" s="293">
        <v>0</v>
      </c>
      <c r="G1067" s="294">
        <v>730</v>
      </c>
      <c r="H1067" s="294">
        <v>0</v>
      </c>
      <c r="I1067" s="295">
        <v>0</v>
      </c>
      <c r="J1067" s="11"/>
      <c r="K1067" s="11"/>
      <c r="L1067" s="11"/>
      <c r="M1067" s="11"/>
    </row>
    <row r="1068" spans="1:13" ht="31.5">
      <c r="A1068" s="582"/>
      <c r="B1068" s="827" t="s">
        <v>744</v>
      </c>
      <c r="C1068" s="290">
        <v>908</v>
      </c>
      <c r="D1068" s="291">
        <v>901</v>
      </c>
      <c r="E1068" s="292">
        <v>4709900</v>
      </c>
      <c r="F1068" s="293">
        <v>0</v>
      </c>
      <c r="G1068" s="294">
        <v>730</v>
      </c>
      <c r="H1068" s="294">
        <v>0</v>
      </c>
      <c r="I1068" s="295">
        <v>0</v>
      </c>
      <c r="J1068" s="11"/>
      <c r="K1068" s="11"/>
      <c r="L1068" s="11"/>
      <c r="M1068" s="11"/>
    </row>
    <row r="1069" spans="1:13" ht="47.25">
      <c r="A1069" s="582"/>
      <c r="B1069" s="827" t="s">
        <v>756</v>
      </c>
      <c r="C1069" s="290">
        <v>908</v>
      </c>
      <c r="D1069" s="291">
        <v>901</v>
      </c>
      <c r="E1069" s="292">
        <v>4709900</v>
      </c>
      <c r="F1069" s="293" t="s">
        <v>757</v>
      </c>
      <c r="G1069" s="294">
        <v>730</v>
      </c>
      <c r="H1069" s="294">
        <v>0</v>
      </c>
      <c r="I1069" s="295">
        <v>0</v>
      </c>
      <c r="J1069" s="11"/>
      <c r="K1069" s="11"/>
      <c r="L1069" s="11"/>
      <c r="M1069" s="11"/>
    </row>
    <row r="1070" spans="1:13" ht="15.75">
      <c r="A1070" s="582"/>
      <c r="B1070" s="827" t="s">
        <v>262</v>
      </c>
      <c r="C1070" s="290">
        <v>908</v>
      </c>
      <c r="D1070" s="291">
        <v>902</v>
      </c>
      <c r="E1070" s="292">
        <v>0</v>
      </c>
      <c r="F1070" s="293">
        <v>0</v>
      </c>
      <c r="G1070" s="294">
        <v>29574.207000000002</v>
      </c>
      <c r="H1070" s="294">
        <v>0</v>
      </c>
      <c r="I1070" s="295">
        <v>0</v>
      </c>
      <c r="J1070" s="11"/>
      <c r="K1070" s="11"/>
      <c r="L1070" s="11"/>
      <c r="M1070" s="11"/>
    </row>
    <row r="1071" spans="1:13" ht="15.75">
      <c r="A1071" s="582"/>
      <c r="B1071" s="827" t="s">
        <v>426</v>
      </c>
      <c r="C1071" s="290">
        <v>908</v>
      </c>
      <c r="D1071" s="291">
        <v>902</v>
      </c>
      <c r="E1071" s="292">
        <v>1000000</v>
      </c>
      <c r="F1071" s="293">
        <v>0</v>
      </c>
      <c r="G1071" s="294">
        <v>18991.357</v>
      </c>
      <c r="H1071" s="294">
        <v>0</v>
      </c>
      <c r="I1071" s="295">
        <v>0</v>
      </c>
      <c r="J1071" s="11"/>
      <c r="K1071" s="11"/>
      <c r="L1071" s="11"/>
      <c r="M1071" s="11"/>
    </row>
    <row r="1072" spans="1:13" ht="94.5">
      <c r="A1072" s="582"/>
      <c r="B1072" s="827" t="s">
        <v>1104</v>
      </c>
      <c r="C1072" s="290">
        <v>908</v>
      </c>
      <c r="D1072" s="291">
        <v>902</v>
      </c>
      <c r="E1072" s="292">
        <v>1008200</v>
      </c>
      <c r="F1072" s="293">
        <v>0</v>
      </c>
      <c r="G1072" s="294">
        <v>18991.357</v>
      </c>
      <c r="H1072" s="294">
        <v>0</v>
      </c>
      <c r="I1072" s="295">
        <v>0</v>
      </c>
      <c r="J1072" s="11"/>
      <c r="K1072" s="11"/>
      <c r="L1072" s="11"/>
      <c r="M1072" s="11"/>
    </row>
    <row r="1073" spans="1:14" ht="194.25" customHeight="1">
      <c r="A1073" s="582"/>
      <c r="B1073" s="827" t="s">
        <v>608</v>
      </c>
      <c r="C1073" s="290">
        <v>908</v>
      </c>
      <c r="D1073" s="291">
        <v>902</v>
      </c>
      <c r="E1073" s="292">
        <v>1008202</v>
      </c>
      <c r="F1073" s="293">
        <v>0</v>
      </c>
      <c r="G1073" s="289">
        <v>10991.357</v>
      </c>
      <c r="H1073" s="294">
        <v>0</v>
      </c>
      <c r="I1073" s="295">
        <v>0</v>
      </c>
      <c r="J1073" s="593"/>
      <c r="K1073" s="594"/>
      <c r="L1073" s="595"/>
      <c r="M1073" s="595"/>
      <c r="N1073" s="595"/>
    </row>
    <row r="1074" spans="1:14" ht="63">
      <c r="A1074" s="582"/>
      <c r="B1074" s="827" t="s">
        <v>764</v>
      </c>
      <c r="C1074" s="290">
        <v>908</v>
      </c>
      <c r="D1074" s="291">
        <v>902</v>
      </c>
      <c r="E1074" s="292">
        <v>1008202</v>
      </c>
      <c r="F1074" s="293">
        <v>411</v>
      </c>
      <c r="G1074" s="289">
        <v>10991.357</v>
      </c>
      <c r="H1074" s="294">
        <v>0</v>
      </c>
      <c r="I1074" s="295">
        <v>0</v>
      </c>
      <c r="J1074" s="593"/>
      <c r="K1074" s="594"/>
      <c r="L1074" s="595"/>
      <c r="M1074" s="595"/>
      <c r="N1074" s="595"/>
    </row>
    <row r="1075" spans="1:13" ht="189">
      <c r="A1075" s="582"/>
      <c r="B1075" s="827" t="s">
        <v>561</v>
      </c>
      <c r="C1075" s="290">
        <v>908</v>
      </c>
      <c r="D1075" s="291">
        <v>902</v>
      </c>
      <c r="E1075" s="292">
        <v>1008206</v>
      </c>
      <c r="F1075" s="293">
        <v>0</v>
      </c>
      <c r="G1075" s="294">
        <v>8000</v>
      </c>
      <c r="H1075" s="294">
        <v>0</v>
      </c>
      <c r="I1075" s="295">
        <v>0</v>
      </c>
      <c r="J1075" s="11"/>
      <c r="K1075" s="11"/>
      <c r="L1075" s="11"/>
      <c r="M1075" s="11"/>
    </row>
    <row r="1076" spans="1:13" ht="63">
      <c r="A1076" s="582"/>
      <c r="B1076" s="827" t="s">
        <v>764</v>
      </c>
      <c r="C1076" s="290">
        <v>908</v>
      </c>
      <c r="D1076" s="291">
        <v>902</v>
      </c>
      <c r="E1076" s="292">
        <v>1008206</v>
      </c>
      <c r="F1076" s="293" t="s">
        <v>765</v>
      </c>
      <c r="G1076" s="294">
        <v>8000</v>
      </c>
      <c r="H1076" s="294">
        <v>0</v>
      </c>
      <c r="I1076" s="295">
        <v>0</v>
      </c>
      <c r="J1076" s="11"/>
      <c r="K1076" s="11"/>
      <c r="L1076" s="11"/>
      <c r="M1076" s="11"/>
    </row>
    <row r="1077" spans="1:13" ht="15.75">
      <c r="A1077" s="582"/>
      <c r="B1077" s="827" t="s">
        <v>746</v>
      </c>
      <c r="C1077" s="290">
        <v>908</v>
      </c>
      <c r="D1077" s="291">
        <v>902</v>
      </c>
      <c r="E1077" s="292">
        <v>7950000</v>
      </c>
      <c r="F1077" s="293">
        <v>0</v>
      </c>
      <c r="G1077" s="294">
        <v>10582.85</v>
      </c>
      <c r="H1077" s="294">
        <v>0</v>
      </c>
      <c r="I1077" s="295">
        <v>0</v>
      </c>
      <c r="J1077" s="11"/>
      <c r="K1077" s="11"/>
      <c r="L1077" s="11"/>
      <c r="M1077" s="11"/>
    </row>
    <row r="1078" spans="1:13" ht="15.75">
      <c r="A1078" s="582"/>
      <c r="B1078" s="827" t="s">
        <v>746</v>
      </c>
      <c r="C1078" s="290">
        <v>908</v>
      </c>
      <c r="D1078" s="291">
        <v>902</v>
      </c>
      <c r="E1078" s="292">
        <v>7950000</v>
      </c>
      <c r="F1078" s="293">
        <v>0</v>
      </c>
      <c r="G1078" s="294">
        <v>10582.85</v>
      </c>
      <c r="H1078" s="294">
        <v>0</v>
      </c>
      <c r="I1078" s="295">
        <v>0</v>
      </c>
      <c r="J1078" s="11"/>
      <c r="K1078" s="11"/>
      <c r="L1078" s="11"/>
      <c r="M1078" s="11"/>
    </row>
    <row r="1079" spans="1:13" ht="126">
      <c r="A1079" s="582"/>
      <c r="B1079" s="827" t="s">
        <v>17</v>
      </c>
      <c r="C1079" s="290">
        <v>908</v>
      </c>
      <c r="D1079" s="291">
        <v>902</v>
      </c>
      <c r="E1079" s="292">
        <v>7950042</v>
      </c>
      <c r="F1079" s="293">
        <v>0</v>
      </c>
      <c r="G1079" s="294">
        <v>10582.85</v>
      </c>
      <c r="H1079" s="294">
        <v>0</v>
      </c>
      <c r="I1079" s="295">
        <v>0</v>
      </c>
      <c r="J1079" s="11"/>
      <c r="K1079" s="11"/>
      <c r="L1079" s="11"/>
      <c r="M1079" s="11"/>
    </row>
    <row r="1080" spans="1:13" ht="63">
      <c r="A1080" s="582"/>
      <c r="B1080" s="827" t="s">
        <v>764</v>
      </c>
      <c r="C1080" s="290">
        <v>908</v>
      </c>
      <c r="D1080" s="291">
        <v>902</v>
      </c>
      <c r="E1080" s="292">
        <v>7950042</v>
      </c>
      <c r="F1080" s="293" t="s">
        <v>765</v>
      </c>
      <c r="G1080" s="294">
        <v>10582.85</v>
      </c>
      <c r="H1080" s="294">
        <v>0</v>
      </c>
      <c r="I1080" s="295">
        <v>0</v>
      </c>
      <c r="J1080" s="11"/>
      <c r="K1080" s="11"/>
      <c r="L1080" s="11"/>
      <c r="M1080" s="11"/>
    </row>
    <row r="1081" spans="1:13" ht="15.75">
      <c r="A1081" s="582"/>
      <c r="B1081" s="827" t="s">
        <v>265</v>
      </c>
      <c r="C1081" s="290">
        <v>908</v>
      </c>
      <c r="D1081" s="291">
        <v>909</v>
      </c>
      <c r="E1081" s="292">
        <v>0</v>
      </c>
      <c r="F1081" s="293">
        <v>0</v>
      </c>
      <c r="G1081" s="294">
        <v>120000</v>
      </c>
      <c r="H1081" s="294">
        <v>0</v>
      </c>
      <c r="I1081" s="295">
        <v>0</v>
      </c>
      <c r="J1081" s="11"/>
      <c r="K1081" s="11"/>
      <c r="L1081" s="11"/>
      <c r="M1081" s="11"/>
    </row>
    <row r="1082" spans="1:13" ht="47.25">
      <c r="A1082" s="582"/>
      <c r="B1082" s="827" t="s">
        <v>1108</v>
      </c>
      <c r="C1082" s="290">
        <v>908</v>
      </c>
      <c r="D1082" s="291">
        <v>909</v>
      </c>
      <c r="E1082" s="292">
        <v>1020000</v>
      </c>
      <c r="F1082" s="293">
        <v>0</v>
      </c>
      <c r="G1082" s="294">
        <v>120000</v>
      </c>
      <c r="H1082" s="294">
        <v>0</v>
      </c>
      <c r="I1082" s="295">
        <v>0</v>
      </c>
      <c r="J1082" s="11"/>
      <c r="K1082" s="11"/>
      <c r="L1082" s="11"/>
      <c r="M1082" s="11"/>
    </row>
    <row r="1083" spans="1:13" ht="94.5">
      <c r="A1083" s="582"/>
      <c r="B1083" s="827" t="s">
        <v>1109</v>
      </c>
      <c r="C1083" s="290">
        <v>908</v>
      </c>
      <c r="D1083" s="291">
        <v>909</v>
      </c>
      <c r="E1083" s="292">
        <v>1020100</v>
      </c>
      <c r="F1083" s="293">
        <v>0</v>
      </c>
      <c r="G1083" s="294">
        <v>120000</v>
      </c>
      <c r="H1083" s="294">
        <v>0</v>
      </c>
      <c r="I1083" s="295">
        <v>0</v>
      </c>
      <c r="J1083" s="11"/>
      <c r="K1083" s="11"/>
      <c r="L1083" s="11"/>
      <c r="M1083" s="11"/>
    </row>
    <row r="1084" spans="1:13" ht="47.25">
      <c r="A1084" s="582"/>
      <c r="B1084" s="827" t="s">
        <v>1110</v>
      </c>
      <c r="C1084" s="290">
        <v>908</v>
      </c>
      <c r="D1084" s="291">
        <v>909</v>
      </c>
      <c r="E1084" s="292">
        <v>1020102</v>
      </c>
      <c r="F1084" s="293">
        <v>0</v>
      </c>
      <c r="G1084" s="294">
        <v>120000</v>
      </c>
      <c r="H1084" s="294">
        <v>0</v>
      </c>
      <c r="I1084" s="295">
        <v>0</v>
      </c>
      <c r="J1084" s="11"/>
      <c r="K1084" s="11"/>
      <c r="L1084" s="11"/>
      <c r="M1084" s="11"/>
    </row>
    <row r="1085" spans="1:13" ht="63">
      <c r="A1085" s="582"/>
      <c r="B1085" s="827" t="s">
        <v>764</v>
      </c>
      <c r="C1085" s="290">
        <v>908</v>
      </c>
      <c r="D1085" s="291">
        <v>909</v>
      </c>
      <c r="E1085" s="292">
        <v>1020102</v>
      </c>
      <c r="F1085" s="293" t="s">
        <v>765</v>
      </c>
      <c r="G1085" s="294">
        <v>120000</v>
      </c>
      <c r="H1085" s="294">
        <v>0</v>
      </c>
      <c r="I1085" s="295">
        <v>0</v>
      </c>
      <c r="J1085" s="11"/>
      <c r="K1085" s="11"/>
      <c r="L1085" s="11"/>
      <c r="M1085" s="11"/>
    </row>
    <row r="1086" spans="1:13" ht="15.75">
      <c r="A1086" s="582"/>
      <c r="B1086" s="827" t="s">
        <v>680</v>
      </c>
      <c r="C1086" s="290">
        <v>908</v>
      </c>
      <c r="D1086" s="291">
        <v>1101</v>
      </c>
      <c r="E1086" s="292">
        <v>0</v>
      </c>
      <c r="F1086" s="293">
        <v>0</v>
      </c>
      <c r="G1086" s="294">
        <v>44934</v>
      </c>
      <c r="H1086" s="294">
        <v>0</v>
      </c>
      <c r="I1086" s="295">
        <v>0</v>
      </c>
      <c r="J1086" s="11"/>
      <c r="K1086" s="11"/>
      <c r="L1086" s="11"/>
      <c r="M1086" s="11"/>
    </row>
    <row r="1087" spans="1:13" ht="31.5">
      <c r="A1087" s="582"/>
      <c r="B1087" s="827" t="s">
        <v>762</v>
      </c>
      <c r="C1087" s="290">
        <v>908</v>
      </c>
      <c r="D1087" s="291">
        <v>1101</v>
      </c>
      <c r="E1087" s="292">
        <v>5220000</v>
      </c>
      <c r="F1087" s="293">
        <v>0</v>
      </c>
      <c r="G1087" s="294">
        <v>35947</v>
      </c>
      <c r="H1087" s="294">
        <v>0</v>
      </c>
      <c r="I1087" s="295">
        <v>0</v>
      </c>
      <c r="J1087" s="11"/>
      <c r="K1087" s="11"/>
      <c r="L1087" s="11"/>
      <c r="M1087" s="11"/>
    </row>
    <row r="1088" spans="1:13" ht="63">
      <c r="A1088" s="582"/>
      <c r="B1088" s="827" t="s">
        <v>1112</v>
      </c>
      <c r="C1088" s="290">
        <v>908</v>
      </c>
      <c r="D1088" s="291">
        <v>1101</v>
      </c>
      <c r="E1088" s="292">
        <v>5220100</v>
      </c>
      <c r="F1088" s="293">
        <v>0</v>
      </c>
      <c r="G1088" s="294">
        <v>35947</v>
      </c>
      <c r="H1088" s="294">
        <v>0</v>
      </c>
      <c r="I1088" s="295">
        <v>0</v>
      </c>
      <c r="J1088" s="11"/>
      <c r="K1088" s="11"/>
      <c r="L1088" s="11"/>
      <c r="M1088" s="11"/>
    </row>
    <row r="1089" spans="1:13" ht="63">
      <c r="A1089" s="582"/>
      <c r="B1089" s="827" t="s">
        <v>1112</v>
      </c>
      <c r="C1089" s="290">
        <v>908</v>
      </c>
      <c r="D1089" s="291">
        <v>1101</v>
      </c>
      <c r="E1089" s="292">
        <v>5220103</v>
      </c>
      <c r="F1089" s="293">
        <v>0</v>
      </c>
      <c r="G1089" s="294">
        <v>35947</v>
      </c>
      <c r="H1089" s="294">
        <v>0</v>
      </c>
      <c r="I1089" s="295">
        <v>0</v>
      </c>
      <c r="J1089" s="11"/>
      <c r="K1089" s="11"/>
      <c r="L1089" s="11"/>
      <c r="M1089" s="11"/>
    </row>
    <row r="1090" spans="1:13" ht="47.25">
      <c r="A1090" s="582"/>
      <c r="B1090" s="827" t="s">
        <v>442</v>
      </c>
      <c r="C1090" s="290">
        <v>908</v>
      </c>
      <c r="D1090" s="291">
        <v>1101</v>
      </c>
      <c r="E1090" s="292">
        <v>5220103</v>
      </c>
      <c r="F1090" s="293" t="s">
        <v>443</v>
      </c>
      <c r="G1090" s="294">
        <v>35947</v>
      </c>
      <c r="H1090" s="294">
        <v>0</v>
      </c>
      <c r="I1090" s="295">
        <v>0</v>
      </c>
      <c r="J1090" s="11"/>
      <c r="K1090" s="11"/>
      <c r="L1090" s="11"/>
      <c r="M1090" s="11"/>
    </row>
    <row r="1091" spans="1:13" ht="15.75">
      <c r="A1091" s="582"/>
      <c r="B1091" s="827" t="s">
        <v>746</v>
      </c>
      <c r="C1091" s="290">
        <v>908</v>
      </c>
      <c r="D1091" s="291">
        <v>1101</v>
      </c>
      <c r="E1091" s="292">
        <v>7950000</v>
      </c>
      <c r="F1091" s="293">
        <v>0</v>
      </c>
      <c r="G1091" s="294">
        <v>8987</v>
      </c>
      <c r="H1091" s="294">
        <v>0</v>
      </c>
      <c r="I1091" s="295">
        <v>0</v>
      </c>
      <c r="J1091" s="11"/>
      <c r="K1091" s="11"/>
      <c r="L1091" s="11"/>
      <c r="M1091" s="11"/>
    </row>
    <row r="1092" spans="1:13" ht="15.75">
      <c r="A1092" s="582"/>
      <c r="B1092" s="827" t="s">
        <v>746</v>
      </c>
      <c r="C1092" s="290">
        <v>908</v>
      </c>
      <c r="D1092" s="291">
        <v>1101</v>
      </c>
      <c r="E1092" s="292">
        <v>7950000</v>
      </c>
      <c r="F1092" s="293">
        <v>0</v>
      </c>
      <c r="G1092" s="294">
        <v>8987</v>
      </c>
      <c r="H1092" s="294">
        <v>0</v>
      </c>
      <c r="I1092" s="295">
        <v>0</v>
      </c>
      <c r="J1092" s="11"/>
      <c r="K1092" s="11"/>
      <c r="L1092" s="11"/>
      <c r="M1092" s="11"/>
    </row>
    <row r="1093" spans="1:13" ht="94.5">
      <c r="A1093" s="582"/>
      <c r="B1093" s="827" t="s">
        <v>928</v>
      </c>
      <c r="C1093" s="290">
        <v>908</v>
      </c>
      <c r="D1093" s="291">
        <v>1101</v>
      </c>
      <c r="E1093" s="292">
        <v>7950038</v>
      </c>
      <c r="F1093" s="293">
        <v>0</v>
      </c>
      <c r="G1093" s="294">
        <v>8987</v>
      </c>
      <c r="H1093" s="294">
        <v>0</v>
      </c>
      <c r="I1093" s="295">
        <v>0</v>
      </c>
      <c r="J1093" s="11"/>
      <c r="K1093" s="11"/>
      <c r="L1093" s="11"/>
      <c r="M1093" s="11"/>
    </row>
    <row r="1094" spans="1:13" ht="63">
      <c r="A1094" s="582"/>
      <c r="B1094" s="827" t="s">
        <v>764</v>
      </c>
      <c r="C1094" s="290">
        <v>908</v>
      </c>
      <c r="D1094" s="291">
        <v>1101</v>
      </c>
      <c r="E1094" s="292">
        <v>7950038</v>
      </c>
      <c r="F1094" s="293" t="s">
        <v>765</v>
      </c>
      <c r="G1094" s="294">
        <v>8987</v>
      </c>
      <c r="H1094" s="294">
        <v>0</v>
      </c>
      <c r="I1094" s="295">
        <v>0</v>
      </c>
      <c r="J1094" s="11"/>
      <c r="K1094" s="11"/>
      <c r="L1094" s="11"/>
      <c r="M1094" s="11"/>
    </row>
    <row r="1095" spans="1:13" ht="31.5">
      <c r="A1095" s="581">
        <v>11</v>
      </c>
      <c r="B1095" s="826" t="s">
        <v>1113</v>
      </c>
      <c r="C1095" s="283">
        <v>909</v>
      </c>
      <c r="D1095" s="284">
        <v>0</v>
      </c>
      <c r="E1095" s="285">
        <v>0</v>
      </c>
      <c r="F1095" s="286">
        <v>0</v>
      </c>
      <c r="G1095" s="287">
        <v>619326.991</v>
      </c>
      <c r="H1095" s="287">
        <v>13311.221</v>
      </c>
      <c r="I1095" s="288">
        <v>0</v>
      </c>
      <c r="J1095" s="11"/>
      <c r="K1095" s="11"/>
      <c r="L1095" s="11"/>
      <c r="M1095" s="11"/>
    </row>
    <row r="1096" spans="1:13" ht="78.75">
      <c r="A1096" s="582"/>
      <c r="B1096" s="827" t="s">
        <v>228</v>
      </c>
      <c r="C1096" s="290">
        <v>909</v>
      </c>
      <c r="D1096" s="291">
        <v>104</v>
      </c>
      <c r="E1096" s="292">
        <v>0</v>
      </c>
      <c r="F1096" s="293">
        <v>0</v>
      </c>
      <c r="G1096" s="294">
        <v>17853.730000000003</v>
      </c>
      <c r="H1096" s="294">
        <v>13022.5</v>
      </c>
      <c r="I1096" s="295">
        <v>0</v>
      </c>
      <c r="J1096" s="11"/>
      <c r="K1096" s="11"/>
      <c r="L1096" s="11"/>
      <c r="M1096" s="11"/>
    </row>
    <row r="1097" spans="1:13" ht="31.5">
      <c r="A1097" s="582"/>
      <c r="B1097" s="827" t="s">
        <v>707</v>
      </c>
      <c r="C1097" s="290">
        <v>909</v>
      </c>
      <c r="D1097" s="291">
        <v>104</v>
      </c>
      <c r="E1097" s="292">
        <v>20000</v>
      </c>
      <c r="F1097" s="293">
        <v>0</v>
      </c>
      <c r="G1097" s="294">
        <v>17853.730000000003</v>
      </c>
      <c r="H1097" s="294">
        <v>13022.5</v>
      </c>
      <c r="I1097" s="295">
        <v>0</v>
      </c>
      <c r="J1097" s="11"/>
      <c r="K1097" s="11"/>
      <c r="L1097" s="11"/>
      <c r="M1097" s="11"/>
    </row>
    <row r="1098" spans="1:13" ht="15.75">
      <c r="A1098" s="582"/>
      <c r="B1098" s="827" t="s">
        <v>708</v>
      </c>
      <c r="C1098" s="290">
        <v>909</v>
      </c>
      <c r="D1098" s="291">
        <v>104</v>
      </c>
      <c r="E1098" s="292">
        <v>20400</v>
      </c>
      <c r="F1098" s="293">
        <v>0</v>
      </c>
      <c r="G1098" s="294">
        <v>17853.730000000003</v>
      </c>
      <c r="H1098" s="294">
        <v>13022.5</v>
      </c>
      <c r="I1098" s="295">
        <v>0</v>
      </c>
      <c r="J1098" s="11"/>
      <c r="K1098" s="11"/>
      <c r="L1098" s="11"/>
      <c r="M1098" s="11"/>
    </row>
    <row r="1099" spans="1:13" ht="15.75">
      <c r="A1099" s="582"/>
      <c r="B1099" s="827" t="s">
        <v>709</v>
      </c>
      <c r="C1099" s="290">
        <v>909</v>
      </c>
      <c r="D1099" s="291">
        <v>104</v>
      </c>
      <c r="E1099" s="292">
        <v>20400</v>
      </c>
      <c r="F1099" s="293" t="s">
        <v>710</v>
      </c>
      <c r="G1099" s="294">
        <v>16856.5</v>
      </c>
      <c r="H1099" s="294">
        <v>13022.5</v>
      </c>
      <c r="I1099" s="295">
        <v>0</v>
      </c>
      <c r="J1099" s="11"/>
      <c r="K1099" s="11"/>
      <c r="L1099" s="11"/>
      <c r="M1099" s="11"/>
    </row>
    <row r="1100" spans="1:13" ht="31.5">
      <c r="A1100" s="582"/>
      <c r="B1100" s="827" t="s">
        <v>711</v>
      </c>
      <c r="C1100" s="290">
        <v>909</v>
      </c>
      <c r="D1100" s="291">
        <v>104</v>
      </c>
      <c r="E1100" s="292">
        <v>20400</v>
      </c>
      <c r="F1100" s="293" t="s">
        <v>712</v>
      </c>
      <c r="G1100" s="294">
        <v>750.1500000000001</v>
      </c>
      <c r="H1100" s="294">
        <v>0</v>
      </c>
      <c r="I1100" s="295">
        <v>0</v>
      </c>
      <c r="J1100" s="11"/>
      <c r="K1100" s="11"/>
      <c r="L1100" s="11"/>
      <c r="M1100" s="11"/>
    </row>
    <row r="1101" spans="1:13" ht="31.5">
      <c r="A1101" s="582"/>
      <c r="B1101" s="827" t="s">
        <v>704</v>
      </c>
      <c r="C1101" s="290">
        <v>909</v>
      </c>
      <c r="D1101" s="291">
        <v>104</v>
      </c>
      <c r="E1101" s="292">
        <v>20400</v>
      </c>
      <c r="F1101" s="293" t="s">
        <v>705</v>
      </c>
      <c r="G1101" s="294">
        <v>247.08</v>
      </c>
      <c r="H1101" s="294">
        <v>0</v>
      </c>
      <c r="I1101" s="295">
        <v>0</v>
      </c>
      <c r="J1101" s="11"/>
      <c r="K1101" s="11"/>
      <c r="L1101" s="11"/>
      <c r="M1101" s="11"/>
    </row>
    <row r="1102" spans="1:13" ht="15.75">
      <c r="A1102" s="582"/>
      <c r="B1102" s="827" t="s">
        <v>232</v>
      </c>
      <c r="C1102" s="290">
        <v>909</v>
      </c>
      <c r="D1102" s="291">
        <v>113</v>
      </c>
      <c r="E1102" s="292">
        <v>0</v>
      </c>
      <c r="F1102" s="293">
        <v>0</v>
      </c>
      <c r="G1102" s="294">
        <v>10653.261</v>
      </c>
      <c r="H1102" s="294">
        <v>288.721</v>
      </c>
      <c r="I1102" s="295">
        <v>0</v>
      </c>
      <c r="J1102" s="11"/>
      <c r="K1102" s="11"/>
      <c r="L1102" s="11"/>
      <c r="M1102" s="11"/>
    </row>
    <row r="1103" spans="1:13" ht="47.25">
      <c r="A1103" s="582"/>
      <c r="B1103" s="827" t="s">
        <v>731</v>
      </c>
      <c r="C1103" s="290">
        <v>909</v>
      </c>
      <c r="D1103" s="291">
        <v>113</v>
      </c>
      <c r="E1103" s="292">
        <v>920000</v>
      </c>
      <c r="F1103" s="293">
        <v>0</v>
      </c>
      <c r="G1103" s="294">
        <v>10280.54</v>
      </c>
      <c r="H1103" s="294">
        <v>0</v>
      </c>
      <c r="I1103" s="295">
        <v>0</v>
      </c>
      <c r="J1103" s="11"/>
      <c r="K1103" s="11"/>
      <c r="L1103" s="11"/>
      <c r="M1103" s="11"/>
    </row>
    <row r="1104" spans="1:13" ht="31.5">
      <c r="A1104" s="582"/>
      <c r="B1104" s="827" t="s">
        <v>732</v>
      </c>
      <c r="C1104" s="290">
        <v>909</v>
      </c>
      <c r="D1104" s="291">
        <v>113</v>
      </c>
      <c r="E1104" s="292">
        <v>920300</v>
      </c>
      <c r="F1104" s="293">
        <v>0</v>
      </c>
      <c r="G1104" s="294">
        <v>10280.54</v>
      </c>
      <c r="H1104" s="294">
        <v>0</v>
      </c>
      <c r="I1104" s="295">
        <v>0</v>
      </c>
      <c r="J1104" s="11"/>
      <c r="K1104" s="11"/>
      <c r="L1104" s="11"/>
      <c r="M1104" s="11"/>
    </row>
    <row r="1105" spans="1:13" ht="141.75">
      <c r="A1105" s="582"/>
      <c r="B1105" s="827" t="s">
        <v>562</v>
      </c>
      <c r="C1105" s="290">
        <v>909</v>
      </c>
      <c r="D1105" s="291">
        <v>113</v>
      </c>
      <c r="E1105" s="292">
        <v>920316</v>
      </c>
      <c r="F1105" s="293">
        <v>0</v>
      </c>
      <c r="G1105" s="294">
        <v>10280.54</v>
      </c>
      <c r="H1105" s="294">
        <v>0</v>
      </c>
      <c r="I1105" s="295">
        <v>0</v>
      </c>
      <c r="J1105" s="11"/>
      <c r="K1105" s="11"/>
      <c r="L1105" s="11"/>
      <c r="M1105" s="11"/>
    </row>
    <row r="1106" spans="1:13" ht="63">
      <c r="A1106" s="582"/>
      <c r="B1106" s="827" t="s">
        <v>774</v>
      </c>
      <c r="C1106" s="290">
        <v>909</v>
      </c>
      <c r="D1106" s="291">
        <v>113</v>
      </c>
      <c r="E1106" s="292">
        <v>920316</v>
      </c>
      <c r="F1106" s="293" t="s">
        <v>775</v>
      </c>
      <c r="G1106" s="294">
        <v>10280.54</v>
      </c>
      <c r="H1106" s="294">
        <v>0</v>
      </c>
      <c r="I1106" s="295">
        <v>0</v>
      </c>
      <c r="J1106" s="11"/>
      <c r="K1106" s="11"/>
      <c r="L1106" s="11"/>
      <c r="M1106" s="11"/>
    </row>
    <row r="1107" spans="1:13" ht="31.5">
      <c r="A1107" s="582"/>
      <c r="B1107" s="827" t="s">
        <v>743</v>
      </c>
      <c r="C1107" s="290">
        <v>909</v>
      </c>
      <c r="D1107" s="291">
        <v>113</v>
      </c>
      <c r="E1107" s="292">
        <v>930000</v>
      </c>
      <c r="F1107" s="293">
        <v>0</v>
      </c>
      <c r="G1107" s="294">
        <v>372.721</v>
      </c>
      <c r="H1107" s="294">
        <v>288.721</v>
      </c>
      <c r="I1107" s="295">
        <v>0</v>
      </c>
      <c r="J1107" s="11"/>
      <c r="K1107" s="11"/>
      <c r="L1107" s="11"/>
      <c r="M1107" s="11"/>
    </row>
    <row r="1108" spans="1:13" ht="31.5">
      <c r="A1108" s="582"/>
      <c r="B1108" s="827" t="s">
        <v>744</v>
      </c>
      <c r="C1108" s="290">
        <v>909</v>
      </c>
      <c r="D1108" s="291">
        <v>113</v>
      </c>
      <c r="E1108" s="292">
        <v>939900</v>
      </c>
      <c r="F1108" s="293">
        <v>0</v>
      </c>
      <c r="G1108" s="294">
        <v>372.721</v>
      </c>
      <c r="H1108" s="294">
        <v>288.721</v>
      </c>
      <c r="I1108" s="295">
        <v>0</v>
      </c>
      <c r="J1108" s="11"/>
      <c r="K1108" s="11"/>
      <c r="L1108" s="11"/>
      <c r="M1108" s="11"/>
    </row>
    <row r="1109" spans="1:13" ht="47.25">
      <c r="A1109" s="582"/>
      <c r="B1109" s="827" t="s">
        <v>745</v>
      </c>
      <c r="C1109" s="290">
        <v>909</v>
      </c>
      <c r="D1109" s="291">
        <v>113</v>
      </c>
      <c r="E1109" s="292">
        <v>939920</v>
      </c>
      <c r="F1109" s="293">
        <v>0</v>
      </c>
      <c r="G1109" s="294">
        <v>372.721</v>
      </c>
      <c r="H1109" s="294">
        <v>288.721</v>
      </c>
      <c r="I1109" s="295">
        <v>0</v>
      </c>
      <c r="J1109" s="11"/>
      <c r="K1109" s="11"/>
      <c r="L1109" s="11"/>
      <c r="M1109" s="11"/>
    </row>
    <row r="1110" spans="1:13" ht="15.75">
      <c r="A1110" s="582"/>
      <c r="B1110" s="827" t="s">
        <v>709</v>
      </c>
      <c r="C1110" s="290">
        <v>909</v>
      </c>
      <c r="D1110" s="291">
        <v>113</v>
      </c>
      <c r="E1110" s="292">
        <v>939920</v>
      </c>
      <c r="F1110" s="293" t="s">
        <v>710</v>
      </c>
      <c r="G1110" s="294">
        <v>372.721</v>
      </c>
      <c r="H1110" s="294">
        <v>288.721</v>
      </c>
      <c r="I1110" s="295">
        <v>0</v>
      </c>
      <c r="J1110" s="11"/>
      <c r="K1110" s="11"/>
      <c r="L1110" s="11"/>
      <c r="M1110" s="11"/>
    </row>
    <row r="1111" spans="1:13" ht="15.75">
      <c r="A1111" s="582"/>
      <c r="B1111" s="827" t="s">
        <v>270</v>
      </c>
      <c r="C1111" s="290">
        <v>909</v>
      </c>
      <c r="D1111" s="291">
        <v>1003</v>
      </c>
      <c r="E1111" s="292">
        <v>0</v>
      </c>
      <c r="F1111" s="293">
        <v>0</v>
      </c>
      <c r="G1111" s="294">
        <v>590820</v>
      </c>
      <c r="H1111" s="294">
        <v>0</v>
      </c>
      <c r="I1111" s="295">
        <v>0</v>
      </c>
      <c r="J1111" s="11"/>
      <c r="K1111" s="11"/>
      <c r="L1111" s="11"/>
      <c r="M1111" s="11"/>
    </row>
    <row r="1112" spans="1:13" ht="15.75">
      <c r="A1112" s="582"/>
      <c r="B1112" s="827" t="s">
        <v>899</v>
      </c>
      <c r="C1112" s="290">
        <v>909</v>
      </c>
      <c r="D1112" s="291">
        <v>1003</v>
      </c>
      <c r="E1112" s="292">
        <v>5050000</v>
      </c>
      <c r="F1112" s="293">
        <v>0</v>
      </c>
      <c r="G1112" s="294">
        <v>590820</v>
      </c>
      <c r="H1112" s="294">
        <v>0</v>
      </c>
      <c r="I1112" s="295">
        <v>0</v>
      </c>
      <c r="J1112" s="11"/>
      <c r="K1112" s="11"/>
      <c r="L1112" s="11"/>
      <c r="M1112" s="11"/>
    </row>
    <row r="1113" spans="1:13" ht="78.75">
      <c r="A1113" s="582"/>
      <c r="B1113" s="827" t="s">
        <v>902</v>
      </c>
      <c r="C1113" s="290">
        <v>909</v>
      </c>
      <c r="D1113" s="291">
        <v>1003</v>
      </c>
      <c r="E1113" s="292">
        <v>5054800</v>
      </c>
      <c r="F1113" s="293">
        <v>0</v>
      </c>
      <c r="G1113" s="294">
        <v>590820</v>
      </c>
      <c r="H1113" s="294">
        <v>0</v>
      </c>
      <c r="I1113" s="295">
        <v>0</v>
      </c>
      <c r="J1113" s="11"/>
      <c r="K1113" s="11"/>
      <c r="L1113" s="11"/>
      <c r="M1113" s="11"/>
    </row>
    <row r="1114" spans="1:13" ht="63">
      <c r="A1114" s="582"/>
      <c r="B1114" s="827" t="s">
        <v>774</v>
      </c>
      <c r="C1114" s="290">
        <v>909</v>
      </c>
      <c r="D1114" s="291">
        <v>1003</v>
      </c>
      <c r="E1114" s="292">
        <v>5054800</v>
      </c>
      <c r="F1114" s="293" t="s">
        <v>775</v>
      </c>
      <c r="G1114" s="294">
        <v>590820</v>
      </c>
      <c r="H1114" s="294">
        <v>0</v>
      </c>
      <c r="I1114" s="295">
        <v>0</v>
      </c>
      <c r="J1114" s="11"/>
      <c r="K1114" s="11"/>
      <c r="L1114" s="11"/>
      <c r="M1114" s="11"/>
    </row>
    <row r="1115" spans="1:13" ht="47.25">
      <c r="A1115" s="581">
        <v>12</v>
      </c>
      <c r="B1115" s="826" t="s">
        <v>1114</v>
      </c>
      <c r="C1115" s="283">
        <v>910</v>
      </c>
      <c r="D1115" s="284">
        <v>0</v>
      </c>
      <c r="E1115" s="285">
        <v>0</v>
      </c>
      <c r="F1115" s="286">
        <v>0</v>
      </c>
      <c r="G1115" s="287">
        <v>9949.59305</v>
      </c>
      <c r="H1115" s="287">
        <v>6445.216</v>
      </c>
      <c r="I1115" s="288">
        <v>0</v>
      </c>
      <c r="J1115" s="11"/>
      <c r="K1115" s="11"/>
      <c r="L1115" s="11"/>
      <c r="M1115" s="11"/>
    </row>
    <row r="1116" spans="1:13" ht="78.75">
      <c r="A1116" s="582"/>
      <c r="B1116" s="827" t="s">
        <v>228</v>
      </c>
      <c r="C1116" s="290">
        <v>910</v>
      </c>
      <c r="D1116" s="291">
        <v>104</v>
      </c>
      <c r="E1116" s="292">
        <v>0</v>
      </c>
      <c r="F1116" s="293">
        <v>0</v>
      </c>
      <c r="G1116" s="294">
        <v>9155.1</v>
      </c>
      <c r="H1116" s="294">
        <v>6366.1</v>
      </c>
      <c r="I1116" s="295">
        <v>0</v>
      </c>
      <c r="J1116" s="11"/>
      <c r="K1116" s="11"/>
      <c r="L1116" s="11"/>
      <c r="M1116" s="11"/>
    </row>
    <row r="1117" spans="1:13" ht="31.5">
      <c r="A1117" s="582"/>
      <c r="B1117" s="827" t="s">
        <v>707</v>
      </c>
      <c r="C1117" s="290">
        <v>910</v>
      </c>
      <c r="D1117" s="291">
        <v>104</v>
      </c>
      <c r="E1117" s="292">
        <v>20000</v>
      </c>
      <c r="F1117" s="293">
        <v>0</v>
      </c>
      <c r="G1117" s="294">
        <v>9155.1</v>
      </c>
      <c r="H1117" s="294">
        <v>6366.1</v>
      </c>
      <c r="I1117" s="295">
        <v>0</v>
      </c>
      <c r="J1117" s="11"/>
      <c r="K1117" s="11"/>
      <c r="L1117" s="11"/>
      <c r="M1117" s="11"/>
    </row>
    <row r="1118" spans="1:13" ht="15.75">
      <c r="A1118" s="582"/>
      <c r="B1118" s="827" t="s">
        <v>708</v>
      </c>
      <c r="C1118" s="290">
        <v>910</v>
      </c>
      <c r="D1118" s="291">
        <v>104</v>
      </c>
      <c r="E1118" s="292">
        <v>20400</v>
      </c>
      <c r="F1118" s="293">
        <v>0</v>
      </c>
      <c r="G1118" s="294">
        <v>9155.1</v>
      </c>
      <c r="H1118" s="294">
        <v>6366.1</v>
      </c>
      <c r="I1118" s="295">
        <v>0</v>
      </c>
      <c r="J1118" s="11"/>
      <c r="K1118" s="11"/>
      <c r="L1118" s="11"/>
      <c r="M1118" s="11"/>
    </row>
    <row r="1119" spans="1:13" ht="15.75">
      <c r="A1119" s="582"/>
      <c r="B1119" s="827" t="s">
        <v>709</v>
      </c>
      <c r="C1119" s="290">
        <v>910</v>
      </c>
      <c r="D1119" s="291">
        <v>104</v>
      </c>
      <c r="E1119" s="292">
        <v>20400</v>
      </c>
      <c r="F1119" s="293" t="s">
        <v>710</v>
      </c>
      <c r="G1119" s="294">
        <v>8364.1</v>
      </c>
      <c r="H1119" s="294">
        <v>6366.1</v>
      </c>
      <c r="I1119" s="295">
        <v>0</v>
      </c>
      <c r="J1119" s="11"/>
      <c r="K1119" s="11"/>
      <c r="L1119" s="11"/>
      <c r="M1119" s="11"/>
    </row>
    <row r="1120" spans="1:13" ht="31.5">
      <c r="A1120" s="582"/>
      <c r="B1120" s="827" t="s">
        <v>711</v>
      </c>
      <c r="C1120" s="290">
        <v>910</v>
      </c>
      <c r="D1120" s="291">
        <v>104</v>
      </c>
      <c r="E1120" s="292">
        <v>20400</v>
      </c>
      <c r="F1120" s="293" t="s">
        <v>712</v>
      </c>
      <c r="G1120" s="294">
        <v>616</v>
      </c>
      <c r="H1120" s="294">
        <v>0</v>
      </c>
      <c r="I1120" s="295">
        <v>0</v>
      </c>
      <c r="J1120" s="11"/>
      <c r="K1120" s="11"/>
      <c r="L1120" s="11"/>
      <c r="M1120" s="11"/>
    </row>
    <row r="1121" spans="1:13" ht="31.5">
      <c r="A1121" s="582"/>
      <c r="B1121" s="827" t="s">
        <v>704</v>
      </c>
      <c r="C1121" s="290">
        <v>910</v>
      </c>
      <c r="D1121" s="291">
        <v>104</v>
      </c>
      <c r="E1121" s="292">
        <v>20400</v>
      </c>
      <c r="F1121" s="293" t="s">
        <v>705</v>
      </c>
      <c r="G1121" s="294">
        <v>175</v>
      </c>
      <c r="H1121" s="294">
        <v>0</v>
      </c>
      <c r="I1121" s="295">
        <v>0</v>
      </c>
      <c r="J1121" s="11"/>
      <c r="K1121" s="11"/>
      <c r="L1121" s="11"/>
      <c r="M1121" s="11"/>
    </row>
    <row r="1122" spans="1:13" ht="15.75">
      <c r="A1122" s="582"/>
      <c r="B1122" s="827" t="s">
        <v>232</v>
      </c>
      <c r="C1122" s="290">
        <v>910</v>
      </c>
      <c r="D1122" s="291">
        <v>113</v>
      </c>
      <c r="E1122" s="292">
        <v>0</v>
      </c>
      <c r="F1122" s="293">
        <v>0</v>
      </c>
      <c r="G1122" s="294">
        <v>106.176</v>
      </c>
      <c r="H1122" s="294">
        <v>79.116</v>
      </c>
      <c r="I1122" s="295">
        <v>0</v>
      </c>
      <c r="J1122" s="11"/>
      <c r="K1122" s="11"/>
      <c r="L1122" s="11"/>
      <c r="M1122" s="11"/>
    </row>
    <row r="1123" spans="1:13" ht="31.5">
      <c r="A1123" s="582"/>
      <c r="B1123" s="827" t="s">
        <v>743</v>
      </c>
      <c r="C1123" s="290">
        <v>910</v>
      </c>
      <c r="D1123" s="291">
        <v>113</v>
      </c>
      <c r="E1123" s="292">
        <v>930000</v>
      </c>
      <c r="F1123" s="293">
        <v>0</v>
      </c>
      <c r="G1123" s="294">
        <v>106.176</v>
      </c>
      <c r="H1123" s="294">
        <v>79.116</v>
      </c>
      <c r="I1123" s="295">
        <v>0</v>
      </c>
      <c r="J1123" s="11"/>
      <c r="K1123" s="11"/>
      <c r="L1123" s="11"/>
      <c r="M1123" s="11"/>
    </row>
    <row r="1124" spans="1:13" ht="31.5">
      <c r="A1124" s="582"/>
      <c r="B1124" s="827" t="s">
        <v>744</v>
      </c>
      <c r="C1124" s="290">
        <v>910</v>
      </c>
      <c r="D1124" s="291">
        <v>113</v>
      </c>
      <c r="E1124" s="292">
        <v>939900</v>
      </c>
      <c r="F1124" s="293">
        <v>0</v>
      </c>
      <c r="G1124" s="294">
        <v>106.176</v>
      </c>
      <c r="H1124" s="294">
        <v>79.116</v>
      </c>
      <c r="I1124" s="295">
        <v>0</v>
      </c>
      <c r="J1124" s="11"/>
      <c r="K1124" s="11"/>
      <c r="L1124" s="11"/>
      <c r="M1124" s="11"/>
    </row>
    <row r="1125" spans="1:13" ht="47.25">
      <c r="A1125" s="582"/>
      <c r="B1125" s="827" t="s">
        <v>745</v>
      </c>
      <c r="C1125" s="290">
        <v>910</v>
      </c>
      <c r="D1125" s="291">
        <v>113</v>
      </c>
      <c r="E1125" s="292">
        <v>939920</v>
      </c>
      <c r="F1125" s="293">
        <v>0</v>
      </c>
      <c r="G1125" s="294">
        <v>106.176</v>
      </c>
      <c r="H1125" s="294">
        <v>79.116</v>
      </c>
      <c r="I1125" s="295">
        <v>0</v>
      </c>
      <c r="J1125" s="11"/>
      <c r="K1125" s="11"/>
      <c r="L1125" s="11"/>
      <c r="M1125" s="11"/>
    </row>
    <row r="1126" spans="1:13" ht="15.75">
      <c r="A1126" s="582"/>
      <c r="B1126" s="827" t="s">
        <v>709</v>
      </c>
      <c r="C1126" s="290">
        <v>910</v>
      </c>
      <c r="D1126" s="291">
        <v>113</v>
      </c>
      <c r="E1126" s="292">
        <v>939920</v>
      </c>
      <c r="F1126" s="293" t="s">
        <v>710</v>
      </c>
      <c r="G1126" s="294">
        <v>106.176</v>
      </c>
      <c r="H1126" s="294">
        <v>79.116</v>
      </c>
      <c r="I1126" s="295">
        <v>0</v>
      </c>
      <c r="J1126" s="11"/>
      <c r="K1126" s="11"/>
      <c r="L1126" s="11"/>
      <c r="M1126" s="11"/>
    </row>
    <row r="1127" spans="1:13" ht="31.5">
      <c r="A1127" s="582"/>
      <c r="B1127" s="827" t="s">
        <v>272</v>
      </c>
      <c r="C1127" s="290">
        <v>910</v>
      </c>
      <c r="D1127" s="291">
        <v>1006</v>
      </c>
      <c r="E1127" s="292">
        <v>0</v>
      </c>
      <c r="F1127" s="293">
        <v>0</v>
      </c>
      <c r="G1127" s="294">
        <v>688.31705</v>
      </c>
      <c r="H1127" s="294">
        <v>0</v>
      </c>
      <c r="I1127" s="295">
        <v>0</v>
      </c>
      <c r="J1127" s="11"/>
      <c r="K1127" s="11"/>
      <c r="L1127" s="11"/>
      <c r="M1127" s="11"/>
    </row>
    <row r="1128" spans="1:13" ht="31.5">
      <c r="A1128" s="582"/>
      <c r="B1128" s="827" t="s">
        <v>733</v>
      </c>
      <c r="C1128" s="290">
        <v>910</v>
      </c>
      <c r="D1128" s="291">
        <v>1006</v>
      </c>
      <c r="E1128" s="292">
        <v>4910000</v>
      </c>
      <c r="F1128" s="293">
        <v>0</v>
      </c>
      <c r="G1128" s="294">
        <v>688.31705</v>
      </c>
      <c r="H1128" s="294">
        <v>0</v>
      </c>
      <c r="I1128" s="295">
        <v>0</v>
      </c>
      <c r="J1128" s="11"/>
      <c r="K1128" s="11"/>
      <c r="L1128" s="11"/>
      <c r="M1128" s="11"/>
    </row>
    <row r="1129" spans="1:13" ht="47.25">
      <c r="A1129" s="582"/>
      <c r="B1129" s="827" t="s">
        <v>734</v>
      </c>
      <c r="C1129" s="290">
        <v>910</v>
      </c>
      <c r="D1129" s="291">
        <v>1006</v>
      </c>
      <c r="E1129" s="292">
        <v>4910100</v>
      </c>
      <c r="F1129" s="293">
        <v>0</v>
      </c>
      <c r="G1129" s="294">
        <v>688.31705</v>
      </c>
      <c r="H1129" s="294">
        <v>0</v>
      </c>
      <c r="I1129" s="295">
        <v>0</v>
      </c>
      <c r="J1129" s="11"/>
      <c r="K1129" s="11"/>
      <c r="L1129" s="11"/>
      <c r="M1129" s="11"/>
    </row>
    <row r="1130" spans="1:13" ht="47.25">
      <c r="A1130" s="582"/>
      <c r="B1130" s="827" t="s">
        <v>735</v>
      </c>
      <c r="C1130" s="290">
        <v>910</v>
      </c>
      <c r="D1130" s="291">
        <v>1006</v>
      </c>
      <c r="E1130" s="292">
        <v>4910102</v>
      </c>
      <c r="F1130" s="293">
        <v>0</v>
      </c>
      <c r="G1130" s="294">
        <v>688.31705</v>
      </c>
      <c r="H1130" s="294">
        <v>0</v>
      </c>
      <c r="I1130" s="295">
        <v>0</v>
      </c>
      <c r="J1130" s="11"/>
      <c r="K1130" s="11"/>
      <c r="L1130" s="11"/>
      <c r="M1130" s="11"/>
    </row>
    <row r="1131" spans="1:13" ht="31.5">
      <c r="A1131" s="582"/>
      <c r="B1131" s="827" t="s">
        <v>711</v>
      </c>
      <c r="C1131" s="290">
        <v>910</v>
      </c>
      <c r="D1131" s="291">
        <v>1006</v>
      </c>
      <c r="E1131" s="292">
        <v>4910102</v>
      </c>
      <c r="F1131" s="293" t="s">
        <v>712</v>
      </c>
      <c r="G1131" s="294">
        <v>688.31705</v>
      </c>
      <c r="H1131" s="294">
        <v>0</v>
      </c>
      <c r="I1131" s="295">
        <v>0</v>
      </c>
      <c r="J1131" s="11"/>
      <c r="K1131" s="11"/>
      <c r="L1131" s="11"/>
      <c r="M1131" s="11"/>
    </row>
    <row r="1132" spans="1:13" ht="71.25" customHeight="1">
      <c r="A1132" s="581">
        <v>13</v>
      </c>
      <c r="B1132" s="826" t="s">
        <v>1115</v>
      </c>
      <c r="C1132" s="283">
        <v>911</v>
      </c>
      <c r="D1132" s="284">
        <v>0</v>
      </c>
      <c r="E1132" s="285">
        <v>0</v>
      </c>
      <c r="F1132" s="286">
        <v>0</v>
      </c>
      <c r="G1132" s="287">
        <v>18479.203</v>
      </c>
      <c r="H1132" s="287">
        <v>9622.023000000001</v>
      </c>
      <c r="I1132" s="288">
        <v>0</v>
      </c>
      <c r="J1132" s="11"/>
      <c r="K1132" s="11"/>
      <c r="L1132" s="11"/>
      <c r="M1132" s="11"/>
    </row>
    <row r="1133" spans="1:13" ht="78.75">
      <c r="A1133" s="582"/>
      <c r="B1133" s="827" t="s">
        <v>228</v>
      </c>
      <c r="C1133" s="290">
        <v>911</v>
      </c>
      <c r="D1133" s="291">
        <v>104</v>
      </c>
      <c r="E1133" s="292">
        <v>0</v>
      </c>
      <c r="F1133" s="293">
        <v>0</v>
      </c>
      <c r="G1133" s="294">
        <v>12295.7</v>
      </c>
      <c r="H1133" s="294">
        <v>8981.2</v>
      </c>
      <c r="I1133" s="295">
        <v>0</v>
      </c>
      <c r="J1133" s="11"/>
      <c r="K1133" s="11"/>
      <c r="L1133" s="11"/>
      <c r="M1133" s="11"/>
    </row>
    <row r="1134" spans="1:13" ht="31.5">
      <c r="A1134" s="582"/>
      <c r="B1134" s="827" t="s">
        <v>707</v>
      </c>
      <c r="C1134" s="290">
        <v>911</v>
      </c>
      <c r="D1134" s="291">
        <v>104</v>
      </c>
      <c r="E1134" s="292">
        <v>20000</v>
      </c>
      <c r="F1134" s="293">
        <v>0</v>
      </c>
      <c r="G1134" s="294">
        <v>12295.7</v>
      </c>
      <c r="H1134" s="294">
        <v>8981.2</v>
      </c>
      <c r="I1134" s="295">
        <v>0</v>
      </c>
      <c r="J1134" s="11"/>
      <c r="K1134" s="11"/>
      <c r="L1134" s="11"/>
      <c r="M1134" s="11"/>
    </row>
    <row r="1135" spans="1:13" ht="15.75">
      <c r="A1135" s="582"/>
      <c r="B1135" s="827" t="s">
        <v>708</v>
      </c>
      <c r="C1135" s="290">
        <v>911</v>
      </c>
      <c r="D1135" s="291">
        <v>104</v>
      </c>
      <c r="E1135" s="292">
        <v>20400</v>
      </c>
      <c r="F1135" s="293">
        <v>0</v>
      </c>
      <c r="G1135" s="294">
        <v>12295.7</v>
      </c>
      <c r="H1135" s="294">
        <v>8981.2</v>
      </c>
      <c r="I1135" s="295">
        <v>0</v>
      </c>
      <c r="J1135" s="11"/>
      <c r="K1135" s="11"/>
      <c r="L1135" s="11"/>
      <c r="M1135" s="11"/>
    </row>
    <row r="1136" spans="1:13" ht="15.75">
      <c r="A1136" s="582"/>
      <c r="B1136" s="827" t="s">
        <v>709</v>
      </c>
      <c r="C1136" s="290">
        <v>911</v>
      </c>
      <c r="D1136" s="291">
        <v>104</v>
      </c>
      <c r="E1136" s="292">
        <v>20400</v>
      </c>
      <c r="F1136" s="293" t="s">
        <v>710</v>
      </c>
      <c r="G1136" s="294">
        <v>11515.2</v>
      </c>
      <c r="H1136" s="294">
        <v>8981.2</v>
      </c>
      <c r="I1136" s="295">
        <v>0</v>
      </c>
      <c r="J1136" s="11"/>
      <c r="K1136" s="11"/>
      <c r="L1136" s="11"/>
      <c r="M1136" s="11"/>
    </row>
    <row r="1137" spans="1:13" ht="31.5">
      <c r="A1137" s="582"/>
      <c r="B1137" s="827" t="s">
        <v>711</v>
      </c>
      <c r="C1137" s="290">
        <v>911</v>
      </c>
      <c r="D1137" s="291">
        <v>104</v>
      </c>
      <c r="E1137" s="292">
        <v>20400</v>
      </c>
      <c r="F1137" s="293" t="s">
        <v>712</v>
      </c>
      <c r="G1137" s="294">
        <v>670.5</v>
      </c>
      <c r="H1137" s="294">
        <v>0</v>
      </c>
      <c r="I1137" s="295">
        <v>0</v>
      </c>
      <c r="J1137" s="11"/>
      <c r="K1137" s="11"/>
      <c r="L1137" s="11"/>
      <c r="M1137" s="11"/>
    </row>
    <row r="1138" spans="1:13" ht="31.5">
      <c r="A1138" s="582"/>
      <c r="B1138" s="827" t="s">
        <v>704</v>
      </c>
      <c r="C1138" s="290">
        <v>911</v>
      </c>
      <c r="D1138" s="291">
        <v>104</v>
      </c>
      <c r="E1138" s="292">
        <v>20400</v>
      </c>
      <c r="F1138" s="293" t="s">
        <v>705</v>
      </c>
      <c r="G1138" s="294">
        <v>110</v>
      </c>
      <c r="H1138" s="294">
        <v>0</v>
      </c>
      <c r="I1138" s="295">
        <v>0</v>
      </c>
      <c r="J1138" s="11"/>
      <c r="K1138" s="11"/>
      <c r="L1138" s="11"/>
      <c r="M1138" s="11"/>
    </row>
    <row r="1139" spans="1:13" ht="15.75">
      <c r="A1139" s="582"/>
      <c r="B1139" s="827" t="s">
        <v>232</v>
      </c>
      <c r="C1139" s="290">
        <v>911</v>
      </c>
      <c r="D1139" s="291">
        <v>113</v>
      </c>
      <c r="E1139" s="292">
        <v>0</v>
      </c>
      <c r="F1139" s="293">
        <v>0</v>
      </c>
      <c r="G1139" s="294">
        <v>6183.503</v>
      </c>
      <c r="H1139" s="294">
        <v>640.823</v>
      </c>
      <c r="I1139" s="295">
        <v>0</v>
      </c>
      <c r="J1139" s="11"/>
      <c r="K1139" s="11"/>
      <c r="L1139" s="11"/>
      <c r="M1139" s="11"/>
    </row>
    <row r="1140" spans="1:13" ht="47.25">
      <c r="A1140" s="582"/>
      <c r="B1140" s="827" t="s">
        <v>731</v>
      </c>
      <c r="C1140" s="290">
        <v>911</v>
      </c>
      <c r="D1140" s="291">
        <v>113</v>
      </c>
      <c r="E1140" s="292">
        <v>920000</v>
      </c>
      <c r="F1140" s="293">
        <v>0</v>
      </c>
      <c r="G1140" s="294">
        <v>2379.34</v>
      </c>
      <c r="H1140" s="294">
        <v>0</v>
      </c>
      <c r="I1140" s="295">
        <v>0</v>
      </c>
      <c r="J1140" s="11"/>
      <c r="K1140" s="11"/>
      <c r="L1140" s="11"/>
      <c r="M1140" s="11"/>
    </row>
    <row r="1141" spans="1:13" ht="31.5">
      <c r="A1141" s="582"/>
      <c r="B1141" s="827" t="s">
        <v>732</v>
      </c>
      <c r="C1141" s="290">
        <v>911</v>
      </c>
      <c r="D1141" s="291">
        <v>113</v>
      </c>
      <c r="E1141" s="292">
        <v>920300</v>
      </c>
      <c r="F1141" s="293">
        <v>0</v>
      </c>
      <c r="G1141" s="294">
        <v>2379.34</v>
      </c>
      <c r="H1141" s="294">
        <v>0</v>
      </c>
      <c r="I1141" s="295">
        <v>0</v>
      </c>
      <c r="J1141" s="11"/>
      <c r="K1141" s="11"/>
      <c r="L1141" s="11"/>
      <c r="M1141" s="11"/>
    </row>
    <row r="1142" spans="1:13" ht="31.5">
      <c r="A1142" s="582"/>
      <c r="B1142" s="827" t="s">
        <v>704</v>
      </c>
      <c r="C1142" s="290">
        <v>911</v>
      </c>
      <c r="D1142" s="291">
        <v>113</v>
      </c>
      <c r="E1142" s="292">
        <v>920300</v>
      </c>
      <c r="F1142" s="293" t="s">
        <v>705</v>
      </c>
      <c r="G1142" s="294">
        <v>2379.34</v>
      </c>
      <c r="H1142" s="294">
        <v>0</v>
      </c>
      <c r="I1142" s="295">
        <v>0</v>
      </c>
      <c r="J1142" s="11"/>
      <c r="K1142" s="11"/>
      <c r="L1142" s="11"/>
      <c r="M1142" s="11"/>
    </row>
    <row r="1143" spans="1:13" ht="31.5">
      <c r="A1143" s="582"/>
      <c r="B1143" s="827" t="s">
        <v>743</v>
      </c>
      <c r="C1143" s="290">
        <v>911</v>
      </c>
      <c r="D1143" s="291">
        <v>113</v>
      </c>
      <c r="E1143" s="292">
        <v>930000</v>
      </c>
      <c r="F1143" s="293">
        <v>0</v>
      </c>
      <c r="G1143" s="294">
        <v>977.123</v>
      </c>
      <c r="H1143" s="294">
        <v>640.823</v>
      </c>
      <c r="I1143" s="295">
        <v>0</v>
      </c>
      <c r="J1143" s="11"/>
      <c r="K1143" s="11"/>
      <c r="L1143" s="11"/>
      <c r="M1143" s="11"/>
    </row>
    <row r="1144" spans="1:13" ht="31.5">
      <c r="A1144" s="582"/>
      <c r="B1144" s="827" t="s">
        <v>744</v>
      </c>
      <c r="C1144" s="290">
        <v>911</v>
      </c>
      <c r="D1144" s="291">
        <v>113</v>
      </c>
      <c r="E1144" s="292">
        <v>939900</v>
      </c>
      <c r="F1144" s="293">
        <v>0</v>
      </c>
      <c r="G1144" s="294">
        <v>977.123</v>
      </c>
      <c r="H1144" s="294">
        <v>640.823</v>
      </c>
      <c r="I1144" s="295">
        <v>0</v>
      </c>
      <c r="J1144" s="11"/>
      <c r="K1144" s="11"/>
      <c r="L1144" s="11"/>
      <c r="M1144" s="11"/>
    </row>
    <row r="1145" spans="1:13" ht="47.25">
      <c r="A1145" s="582"/>
      <c r="B1145" s="827" t="s">
        <v>745</v>
      </c>
      <c r="C1145" s="290">
        <v>911</v>
      </c>
      <c r="D1145" s="291">
        <v>113</v>
      </c>
      <c r="E1145" s="292">
        <v>939920</v>
      </c>
      <c r="F1145" s="293">
        <v>0</v>
      </c>
      <c r="G1145" s="294">
        <v>977.123</v>
      </c>
      <c r="H1145" s="294">
        <v>640.823</v>
      </c>
      <c r="I1145" s="295">
        <v>0</v>
      </c>
      <c r="J1145" s="11"/>
      <c r="K1145" s="11"/>
      <c r="L1145" s="11"/>
      <c r="M1145" s="11"/>
    </row>
    <row r="1146" spans="1:13" ht="15.75">
      <c r="A1146" s="582"/>
      <c r="B1146" s="827" t="s">
        <v>709</v>
      </c>
      <c r="C1146" s="290">
        <v>911</v>
      </c>
      <c r="D1146" s="291">
        <v>113</v>
      </c>
      <c r="E1146" s="292">
        <v>939920</v>
      </c>
      <c r="F1146" s="293" t="s">
        <v>710</v>
      </c>
      <c r="G1146" s="294">
        <v>827.123</v>
      </c>
      <c r="H1146" s="294">
        <v>640.823</v>
      </c>
      <c r="I1146" s="295">
        <v>0</v>
      </c>
      <c r="J1146" s="11"/>
      <c r="K1146" s="11"/>
      <c r="L1146" s="11"/>
      <c r="M1146" s="11"/>
    </row>
    <row r="1147" spans="1:13" ht="31.5">
      <c r="A1147" s="582"/>
      <c r="B1147" s="827" t="s">
        <v>711</v>
      </c>
      <c r="C1147" s="290">
        <v>911</v>
      </c>
      <c r="D1147" s="291">
        <v>113</v>
      </c>
      <c r="E1147" s="292">
        <v>939920</v>
      </c>
      <c r="F1147" s="293" t="s">
        <v>712</v>
      </c>
      <c r="G1147" s="294">
        <v>150</v>
      </c>
      <c r="H1147" s="294">
        <v>0</v>
      </c>
      <c r="I1147" s="295">
        <v>0</v>
      </c>
      <c r="J1147" s="11"/>
      <c r="K1147" s="11"/>
      <c r="L1147" s="11"/>
      <c r="M1147" s="11"/>
    </row>
    <row r="1148" spans="1:13" ht="15.75">
      <c r="A1148" s="582"/>
      <c r="B1148" s="827" t="s">
        <v>746</v>
      </c>
      <c r="C1148" s="290">
        <v>911</v>
      </c>
      <c r="D1148" s="291">
        <v>113</v>
      </c>
      <c r="E1148" s="292">
        <v>7950000</v>
      </c>
      <c r="F1148" s="293">
        <v>0</v>
      </c>
      <c r="G1148" s="294">
        <v>2827.04</v>
      </c>
      <c r="H1148" s="294">
        <v>0</v>
      </c>
      <c r="I1148" s="295">
        <v>0</v>
      </c>
      <c r="J1148" s="11"/>
      <c r="K1148" s="11"/>
      <c r="L1148" s="11"/>
      <c r="M1148" s="11"/>
    </row>
    <row r="1149" spans="1:13" ht="15.75">
      <c r="A1149" s="582"/>
      <c r="B1149" s="827" t="s">
        <v>746</v>
      </c>
      <c r="C1149" s="290">
        <v>911</v>
      </c>
      <c r="D1149" s="291">
        <v>113</v>
      </c>
      <c r="E1149" s="292">
        <v>7950000</v>
      </c>
      <c r="F1149" s="293">
        <v>0</v>
      </c>
      <c r="G1149" s="294">
        <v>2827.04</v>
      </c>
      <c r="H1149" s="294">
        <v>0</v>
      </c>
      <c r="I1149" s="295">
        <v>0</v>
      </c>
      <c r="J1149" s="11"/>
      <c r="K1149" s="11"/>
      <c r="L1149" s="11"/>
      <c r="M1149" s="11"/>
    </row>
    <row r="1150" spans="1:13" ht="148.5" customHeight="1">
      <c r="A1150" s="582"/>
      <c r="B1150" s="827" t="s">
        <v>563</v>
      </c>
      <c r="C1150" s="290">
        <v>911</v>
      </c>
      <c r="D1150" s="291">
        <v>113</v>
      </c>
      <c r="E1150" s="292">
        <v>7950030</v>
      </c>
      <c r="F1150" s="293">
        <v>0</v>
      </c>
      <c r="G1150" s="294">
        <v>2827.04</v>
      </c>
      <c r="H1150" s="294">
        <v>0</v>
      </c>
      <c r="I1150" s="295">
        <v>0</v>
      </c>
      <c r="J1150" s="11"/>
      <c r="K1150" s="11"/>
      <c r="L1150" s="11"/>
      <c r="M1150" s="11"/>
    </row>
    <row r="1151" spans="1:13" ht="31.5">
      <c r="A1151" s="582"/>
      <c r="B1151" s="827" t="s">
        <v>704</v>
      </c>
      <c r="C1151" s="290">
        <v>911</v>
      </c>
      <c r="D1151" s="291">
        <v>113</v>
      </c>
      <c r="E1151" s="292">
        <v>7950030</v>
      </c>
      <c r="F1151" s="293" t="s">
        <v>705</v>
      </c>
      <c r="G1151" s="294">
        <v>1352.5</v>
      </c>
      <c r="H1151" s="294">
        <v>0</v>
      </c>
      <c r="I1151" s="295">
        <v>0</v>
      </c>
      <c r="J1151" s="11"/>
      <c r="K1151" s="11"/>
      <c r="L1151" s="11"/>
      <c r="M1151" s="11"/>
    </row>
    <row r="1152" spans="1:13" ht="47.25">
      <c r="A1152" s="582"/>
      <c r="B1152" s="827" t="s">
        <v>747</v>
      </c>
      <c r="C1152" s="290">
        <v>911</v>
      </c>
      <c r="D1152" s="291">
        <v>113</v>
      </c>
      <c r="E1152" s="292">
        <v>7950030</v>
      </c>
      <c r="F1152" s="293" t="s">
        <v>748</v>
      </c>
      <c r="G1152" s="294">
        <v>1474.54</v>
      </c>
      <c r="H1152" s="294">
        <v>0</v>
      </c>
      <c r="I1152" s="295">
        <v>0</v>
      </c>
      <c r="J1152" s="11"/>
      <c r="K1152" s="11"/>
      <c r="L1152" s="11"/>
      <c r="M1152" s="11"/>
    </row>
    <row r="1153" spans="1:13" ht="63">
      <c r="A1153" s="581">
        <v>14</v>
      </c>
      <c r="B1153" s="826" t="s">
        <v>1116</v>
      </c>
      <c r="C1153" s="283">
        <v>912</v>
      </c>
      <c r="D1153" s="284">
        <v>0</v>
      </c>
      <c r="E1153" s="285">
        <v>0</v>
      </c>
      <c r="F1153" s="286">
        <v>0</v>
      </c>
      <c r="G1153" s="287">
        <v>605.99987</v>
      </c>
      <c r="H1153" s="287">
        <v>0</v>
      </c>
      <c r="I1153" s="288">
        <v>0</v>
      </c>
      <c r="J1153" s="11"/>
      <c r="K1153" s="11"/>
      <c r="L1153" s="11"/>
      <c r="M1153" s="11"/>
    </row>
    <row r="1154" spans="1:13" ht="15.75">
      <c r="A1154" s="582"/>
      <c r="B1154" s="827" t="s">
        <v>246</v>
      </c>
      <c r="C1154" s="290">
        <v>912</v>
      </c>
      <c r="D1154" s="291">
        <v>502</v>
      </c>
      <c r="E1154" s="292">
        <v>0</v>
      </c>
      <c r="F1154" s="293">
        <v>0</v>
      </c>
      <c r="G1154" s="294">
        <v>605.99987</v>
      </c>
      <c r="H1154" s="294">
        <v>0</v>
      </c>
      <c r="I1154" s="295">
        <v>0</v>
      </c>
      <c r="J1154" s="11"/>
      <c r="K1154" s="11"/>
      <c r="L1154" s="11"/>
      <c r="M1154" s="11"/>
    </row>
    <row r="1155" spans="1:13" ht="31.5">
      <c r="A1155" s="582"/>
      <c r="B1155" s="827" t="s">
        <v>743</v>
      </c>
      <c r="C1155" s="290">
        <v>912</v>
      </c>
      <c r="D1155" s="291">
        <v>502</v>
      </c>
      <c r="E1155" s="292">
        <v>930000</v>
      </c>
      <c r="F1155" s="293">
        <v>0</v>
      </c>
      <c r="G1155" s="294">
        <v>505.99987</v>
      </c>
      <c r="H1155" s="294">
        <v>0</v>
      </c>
      <c r="I1155" s="295">
        <v>0</v>
      </c>
      <c r="J1155" s="11"/>
      <c r="K1155" s="11"/>
      <c r="L1155" s="11"/>
      <c r="M1155" s="11"/>
    </row>
    <row r="1156" spans="1:13" ht="31.5">
      <c r="A1156" s="582"/>
      <c r="B1156" s="827" t="s">
        <v>744</v>
      </c>
      <c r="C1156" s="290">
        <v>912</v>
      </c>
      <c r="D1156" s="291">
        <v>502</v>
      </c>
      <c r="E1156" s="292">
        <v>939900</v>
      </c>
      <c r="F1156" s="293">
        <v>0</v>
      </c>
      <c r="G1156" s="294">
        <v>505.99987</v>
      </c>
      <c r="H1156" s="294">
        <v>0</v>
      </c>
      <c r="I1156" s="295">
        <v>0</v>
      </c>
      <c r="J1156" s="11"/>
      <c r="K1156" s="11"/>
      <c r="L1156" s="11"/>
      <c r="M1156" s="11"/>
    </row>
    <row r="1157" spans="1:13" ht="63">
      <c r="A1157" s="582"/>
      <c r="B1157" s="827" t="s">
        <v>1117</v>
      </c>
      <c r="C1157" s="290">
        <v>912</v>
      </c>
      <c r="D1157" s="291">
        <v>502</v>
      </c>
      <c r="E1157" s="292">
        <v>939921</v>
      </c>
      <c r="F1157" s="293">
        <v>0</v>
      </c>
      <c r="G1157" s="294">
        <v>505.99987</v>
      </c>
      <c r="H1157" s="294">
        <v>0</v>
      </c>
      <c r="I1157" s="295">
        <v>0</v>
      </c>
      <c r="J1157" s="11"/>
      <c r="K1157" s="11"/>
      <c r="L1157" s="11"/>
      <c r="M1157" s="11"/>
    </row>
    <row r="1158" spans="1:13" ht="31.5">
      <c r="A1158" s="582"/>
      <c r="B1158" s="827" t="s">
        <v>704</v>
      </c>
      <c r="C1158" s="290">
        <v>912</v>
      </c>
      <c r="D1158" s="291">
        <v>502</v>
      </c>
      <c r="E1158" s="292">
        <v>939921</v>
      </c>
      <c r="F1158" s="293" t="s">
        <v>705</v>
      </c>
      <c r="G1158" s="294">
        <v>505.99987</v>
      </c>
      <c r="H1158" s="294">
        <v>0</v>
      </c>
      <c r="I1158" s="295">
        <v>0</v>
      </c>
      <c r="J1158" s="11"/>
      <c r="K1158" s="11"/>
      <c r="L1158" s="11"/>
      <c r="M1158" s="11"/>
    </row>
    <row r="1159" spans="1:13" ht="31.5">
      <c r="A1159" s="582"/>
      <c r="B1159" s="827" t="s">
        <v>942</v>
      </c>
      <c r="C1159" s="290">
        <v>912</v>
      </c>
      <c r="D1159" s="291">
        <v>502</v>
      </c>
      <c r="E1159" s="292">
        <v>3500000</v>
      </c>
      <c r="F1159" s="293">
        <v>0</v>
      </c>
      <c r="G1159" s="294">
        <v>100</v>
      </c>
      <c r="H1159" s="294">
        <v>0</v>
      </c>
      <c r="I1159" s="295">
        <v>0</v>
      </c>
      <c r="J1159" s="11"/>
      <c r="K1159" s="11"/>
      <c r="L1159" s="11"/>
      <c r="M1159" s="11"/>
    </row>
    <row r="1160" spans="1:13" ht="31.5">
      <c r="A1160" s="582"/>
      <c r="B1160" s="827" t="s">
        <v>942</v>
      </c>
      <c r="C1160" s="290">
        <v>912</v>
      </c>
      <c r="D1160" s="291">
        <v>502</v>
      </c>
      <c r="E1160" s="292">
        <v>3500100</v>
      </c>
      <c r="F1160" s="293">
        <v>0</v>
      </c>
      <c r="G1160" s="294">
        <v>100</v>
      </c>
      <c r="H1160" s="294">
        <v>0</v>
      </c>
      <c r="I1160" s="295">
        <v>0</v>
      </c>
      <c r="J1160" s="11"/>
      <c r="K1160" s="11"/>
      <c r="L1160" s="11"/>
      <c r="M1160" s="11"/>
    </row>
    <row r="1161" spans="1:13" ht="31.5">
      <c r="A1161" s="582"/>
      <c r="B1161" s="827" t="s">
        <v>942</v>
      </c>
      <c r="C1161" s="290">
        <v>912</v>
      </c>
      <c r="D1161" s="291">
        <v>502</v>
      </c>
      <c r="E1161" s="292">
        <v>3500101</v>
      </c>
      <c r="F1161" s="293">
        <v>0</v>
      </c>
      <c r="G1161" s="294">
        <v>100</v>
      </c>
      <c r="H1161" s="294">
        <v>0</v>
      </c>
      <c r="I1161" s="295">
        <v>0</v>
      </c>
      <c r="J1161" s="11"/>
      <c r="K1161" s="11"/>
      <c r="L1161" s="11"/>
      <c r="M1161" s="11"/>
    </row>
    <row r="1162" spans="1:13" ht="15.75">
      <c r="A1162" s="582"/>
      <c r="B1162" s="827" t="s">
        <v>750</v>
      </c>
      <c r="C1162" s="290">
        <v>912</v>
      </c>
      <c r="D1162" s="291">
        <v>502</v>
      </c>
      <c r="E1162" s="292">
        <v>3500101</v>
      </c>
      <c r="F1162" s="293" t="s">
        <v>751</v>
      </c>
      <c r="G1162" s="294">
        <v>100</v>
      </c>
      <c r="H1162" s="294">
        <v>0</v>
      </c>
      <c r="I1162" s="295">
        <v>0</v>
      </c>
      <c r="J1162" s="11"/>
      <c r="K1162" s="11"/>
      <c r="L1162" s="11"/>
      <c r="M1162" s="11"/>
    </row>
    <row r="1163" spans="1:13" ht="31.5">
      <c r="A1163" s="581">
        <v>15</v>
      </c>
      <c r="B1163" s="826" t="s">
        <v>1118</v>
      </c>
      <c r="C1163" s="283">
        <v>914</v>
      </c>
      <c r="D1163" s="284">
        <v>0</v>
      </c>
      <c r="E1163" s="285">
        <v>0</v>
      </c>
      <c r="F1163" s="286">
        <v>0</v>
      </c>
      <c r="G1163" s="287">
        <v>6062.27187</v>
      </c>
      <c r="H1163" s="287">
        <v>0</v>
      </c>
      <c r="I1163" s="288">
        <v>0</v>
      </c>
      <c r="J1163" s="11"/>
      <c r="K1163" s="11"/>
      <c r="L1163" s="11"/>
      <c r="M1163" s="11"/>
    </row>
    <row r="1164" spans="1:13" ht="31.5">
      <c r="A1164" s="296"/>
      <c r="B1164" s="827" t="s">
        <v>258</v>
      </c>
      <c r="C1164" s="290">
        <v>914</v>
      </c>
      <c r="D1164" s="291">
        <v>804</v>
      </c>
      <c r="E1164" s="292">
        <v>0</v>
      </c>
      <c r="F1164" s="293">
        <v>0</v>
      </c>
      <c r="G1164" s="294">
        <v>6062.27187</v>
      </c>
      <c r="H1164" s="294">
        <v>0</v>
      </c>
      <c r="I1164" s="295">
        <v>0</v>
      </c>
      <c r="J1164" s="11"/>
      <c r="K1164" s="11"/>
      <c r="L1164" s="11"/>
      <c r="M1164" s="11"/>
    </row>
    <row r="1165" spans="1:13" ht="94.5">
      <c r="A1165" s="296"/>
      <c r="B1165" s="827" t="s">
        <v>439</v>
      </c>
      <c r="C1165" s="290">
        <v>914</v>
      </c>
      <c r="D1165" s="291">
        <v>804</v>
      </c>
      <c r="E1165" s="292">
        <v>4520000</v>
      </c>
      <c r="F1165" s="293">
        <v>0</v>
      </c>
      <c r="G1165" s="294">
        <v>6062.27187</v>
      </c>
      <c r="H1165" s="294">
        <v>0</v>
      </c>
      <c r="I1165" s="295">
        <v>0</v>
      </c>
      <c r="J1165" s="11"/>
      <c r="K1165" s="11"/>
      <c r="L1165" s="11"/>
      <c r="M1165" s="11"/>
    </row>
    <row r="1166" spans="1:13" ht="31.5">
      <c r="A1166" s="296"/>
      <c r="B1166" s="827" t="s">
        <v>744</v>
      </c>
      <c r="C1166" s="290">
        <v>914</v>
      </c>
      <c r="D1166" s="291">
        <v>804</v>
      </c>
      <c r="E1166" s="292">
        <v>4529900</v>
      </c>
      <c r="F1166" s="293">
        <v>0</v>
      </c>
      <c r="G1166" s="294">
        <v>6062.27187</v>
      </c>
      <c r="H1166" s="294">
        <v>0</v>
      </c>
      <c r="I1166" s="295">
        <v>0</v>
      </c>
      <c r="J1166" s="11"/>
      <c r="K1166" s="11"/>
      <c r="L1166" s="11"/>
      <c r="M1166" s="11"/>
    </row>
    <row r="1167" spans="1:13" ht="31.5">
      <c r="A1167" s="296"/>
      <c r="B1167" s="827" t="s">
        <v>1119</v>
      </c>
      <c r="C1167" s="290">
        <v>914</v>
      </c>
      <c r="D1167" s="291">
        <v>804</v>
      </c>
      <c r="E1167" s="292">
        <v>4529902</v>
      </c>
      <c r="F1167" s="293">
        <v>0</v>
      </c>
      <c r="G1167" s="294">
        <v>6062.27187</v>
      </c>
      <c r="H1167" s="294">
        <v>0</v>
      </c>
      <c r="I1167" s="295">
        <v>0</v>
      </c>
      <c r="J1167" s="11"/>
      <c r="K1167" s="11"/>
      <c r="L1167" s="11"/>
      <c r="M1167" s="11"/>
    </row>
    <row r="1168" spans="1:13" ht="31.5">
      <c r="A1168" s="296"/>
      <c r="B1168" s="827" t="s">
        <v>704</v>
      </c>
      <c r="C1168" s="290">
        <v>914</v>
      </c>
      <c r="D1168" s="291">
        <v>804</v>
      </c>
      <c r="E1168" s="292">
        <v>4529902</v>
      </c>
      <c r="F1168" s="293" t="s">
        <v>705</v>
      </c>
      <c r="G1168" s="294">
        <v>505.99987</v>
      </c>
      <c r="H1168" s="294">
        <v>0</v>
      </c>
      <c r="I1168" s="295">
        <v>0</v>
      </c>
      <c r="J1168" s="11"/>
      <c r="K1168" s="11"/>
      <c r="L1168" s="11"/>
      <c r="M1168" s="11"/>
    </row>
    <row r="1169" spans="1:13" ht="36.75" customHeight="1">
      <c r="A1169" s="297"/>
      <c r="B1169" s="828" t="s">
        <v>713</v>
      </c>
      <c r="C1169" s="583">
        <v>914</v>
      </c>
      <c r="D1169" s="584">
        <v>804</v>
      </c>
      <c r="E1169" s="585">
        <v>4529902</v>
      </c>
      <c r="F1169" s="586" t="s">
        <v>714</v>
      </c>
      <c r="G1169" s="587">
        <v>5556.272</v>
      </c>
      <c r="H1169" s="587">
        <v>0</v>
      </c>
      <c r="I1169" s="588">
        <v>0</v>
      </c>
      <c r="J1169" s="11"/>
      <c r="K1169" s="11"/>
      <c r="L1169" s="11"/>
      <c r="M1169" s="11"/>
    </row>
    <row r="1170" spans="1:13" ht="15.75">
      <c r="A1170" s="589"/>
      <c r="B1170" s="829" t="s">
        <v>1120</v>
      </c>
      <c r="C1170" s="590"/>
      <c r="D1170" s="590"/>
      <c r="E1170" s="591"/>
      <c r="F1170" s="591"/>
      <c r="G1170" s="592">
        <v>10337751.008129995</v>
      </c>
      <c r="H1170" s="592">
        <v>669463.7794400001</v>
      </c>
      <c r="I1170" s="592">
        <v>35632</v>
      </c>
      <c r="J1170" s="14"/>
      <c r="K1170" s="11"/>
      <c r="L1170" s="11"/>
      <c r="M1170" s="11"/>
    </row>
    <row r="1171" spans="1:13" ht="15.75">
      <c r="A1171" s="298"/>
      <c r="B1171" s="299"/>
      <c r="C1171" s="299"/>
      <c r="D1171" s="299"/>
      <c r="E1171" s="299"/>
      <c r="F1171" s="299"/>
      <c r="G1171" s="299"/>
      <c r="H1171" s="299"/>
      <c r="I1171" s="300" t="s">
        <v>689</v>
      </c>
      <c r="J1171" s="11"/>
      <c r="K1171" s="11"/>
      <c r="L1171" s="11"/>
      <c r="M1171" s="11"/>
    </row>
    <row r="1172" spans="1:13" ht="15.75">
      <c r="A1172" s="279"/>
      <c r="B1172" s="299"/>
      <c r="C1172" s="299"/>
      <c r="D1172" s="299"/>
      <c r="E1172" s="280"/>
      <c r="F1172" s="280"/>
      <c r="G1172" s="299"/>
      <c r="H1172" s="299"/>
      <c r="I1172" s="280"/>
      <c r="J1172" s="13"/>
      <c r="K1172" s="11"/>
      <c r="L1172" s="11"/>
      <c r="M1172" s="11"/>
    </row>
    <row r="1173" spans="1:13" ht="15.75">
      <c r="A1173" s="279"/>
      <c r="B1173" s="299"/>
      <c r="C1173" s="299"/>
      <c r="D1173" s="299"/>
      <c r="E1173" s="299"/>
      <c r="F1173" s="299"/>
      <c r="G1173" s="299"/>
      <c r="H1173" s="299"/>
      <c r="I1173" s="280"/>
      <c r="J1173" s="13"/>
      <c r="K1173" s="11"/>
      <c r="L1173" s="11"/>
      <c r="M1173" s="11"/>
    </row>
    <row r="1174" spans="1:13" ht="15.75">
      <c r="A1174" s="279"/>
      <c r="B1174" s="280"/>
      <c r="C1174" s="280"/>
      <c r="D1174" s="280"/>
      <c r="E1174" s="280"/>
      <c r="F1174" s="280"/>
      <c r="G1174" s="299"/>
      <c r="H1174" s="299"/>
      <c r="I1174" s="280"/>
      <c r="J1174" s="13"/>
      <c r="K1174" s="11"/>
      <c r="L1174" s="11"/>
      <c r="M1174" s="11"/>
    </row>
    <row r="1175" spans="1:13" ht="15.75">
      <c r="A1175" s="279"/>
      <c r="B1175" s="280"/>
      <c r="C1175" s="280"/>
      <c r="D1175" s="280"/>
      <c r="E1175" s="280"/>
      <c r="F1175" s="280"/>
      <c r="G1175" s="299"/>
      <c r="H1175" s="299"/>
      <c r="I1175" s="280"/>
      <c r="J1175" s="13"/>
      <c r="K1175" s="11"/>
      <c r="L1175" s="11"/>
      <c r="M1175" s="11"/>
    </row>
    <row r="1176" spans="1:13" ht="15.75">
      <c r="A1176" s="279"/>
      <c r="B1176" s="280"/>
      <c r="C1176" s="280"/>
      <c r="D1176" s="280"/>
      <c r="E1176" s="280"/>
      <c r="F1176" s="280"/>
      <c r="G1176" s="299"/>
      <c r="H1176" s="299"/>
      <c r="I1176" s="280"/>
      <c r="J1176" s="13"/>
      <c r="K1176" s="11"/>
      <c r="L1176" s="11"/>
      <c r="M1176" s="11"/>
    </row>
    <row r="1177" spans="1:13" ht="15.75">
      <c r="A1177" s="279"/>
      <c r="B1177" s="280"/>
      <c r="C1177" s="280"/>
      <c r="D1177" s="280"/>
      <c r="E1177" s="280"/>
      <c r="F1177" s="280"/>
      <c r="G1177" s="299"/>
      <c r="H1177" s="299"/>
      <c r="I1177" s="280"/>
      <c r="J1177" s="13"/>
      <c r="K1177" s="11"/>
      <c r="L1177" s="11"/>
      <c r="M1177" s="11"/>
    </row>
    <row r="1178" spans="1:9" ht="15.75">
      <c r="A1178" s="279"/>
      <c r="B1178" s="279"/>
      <c r="C1178" s="279"/>
      <c r="D1178" s="279"/>
      <c r="E1178" s="279"/>
      <c r="F1178" s="279"/>
      <c r="G1178" s="279"/>
      <c r="H1178" s="279"/>
      <c r="I1178" s="279"/>
    </row>
    <row r="1179" spans="1:9" ht="15.75">
      <c r="A1179" s="279"/>
      <c r="B1179" s="279"/>
      <c r="C1179" s="279"/>
      <c r="D1179" s="279"/>
      <c r="E1179" s="279"/>
      <c r="F1179" s="279"/>
      <c r="G1179" s="279"/>
      <c r="H1179" s="279"/>
      <c r="I1179" s="279"/>
    </row>
    <row r="1180" spans="1:9" ht="15.75">
      <c r="A1180" s="279"/>
      <c r="B1180" s="279"/>
      <c r="C1180" s="279"/>
      <c r="D1180" s="279"/>
      <c r="E1180" s="279"/>
      <c r="F1180" s="279"/>
      <c r="G1180" s="279"/>
      <c r="H1180" s="279"/>
      <c r="I1180" s="279"/>
    </row>
    <row r="1181" spans="1:9" ht="15.75">
      <c r="A1181" s="279"/>
      <c r="B1181" s="279"/>
      <c r="C1181" s="279"/>
      <c r="D1181" s="279"/>
      <c r="E1181" s="279"/>
      <c r="F1181" s="279"/>
      <c r="G1181" s="279"/>
      <c r="H1181" s="279"/>
      <c r="I1181" s="279"/>
    </row>
    <row r="1182" spans="1:9" ht="15.75">
      <c r="A1182" s="279"/>
      <c r="B1182" s="279"/>
      <c r="C1182" s="279"/>
      <c r="D1182" s="279"/>
      <c r="E1182" s="279"/>
      <c r="F1182" s="279"/>
      <c r="G1182" s="279"/>
      <c r="H1182" s="279"/>
      <c r="I1182" s="279"/>
    </row>
    <row r="1183" spans="1:9" ht="15.75">
      <c r="A1183" s="279"/>
      <c r="B1183" s="279"/>
      <c r="C1183" s="279"/>
      <c r="D1183" s="279"/>
      <c r="E1183" s="279"/>
      <c r="F1183" s="279"/>
      <c r="G1183" s="279"/>
      <c r="H1183" s="279"/>
      <c r="I1183" s="279"/>
    </row>
  </sheetData>
  <sheetProtection/>
  <autoFilter ref="A23:I1171"/>
  <mergeCells count="6">
    <mergeCell ref="A21:A22"/>
    <mergeCell ref="A18:I18"/>
    <mergeCell ref="B21:B22"/>
    <mergeCell ref="C21:F21"/>
    <mergeCell ref="H21:I21"/>
    <mergeCell ref="G21:G22"/>
  </mergeCells>
  <printOptions/>
  <pageMargins left="0.7874015748031497" right="0.3937007874015748" top="0.5905511811023623" bottom="0.3937007874015748" header="0.1968503937007874" footer="0.1968503937007874"/>
  <pageSetup fitToHeight="0" fitToWidth="1" horizontalDpi="600" verticalDpi="600" orientation="portrait" scale="65" r:id="rId1"/>
  <headerFooter differentFirst="1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showGridLines="0" view="pageBreakPreview" zoomScale="82" zoomScaleNormal="70" zoomScaleSheetLayoutView="82" zoomScalePageLayoutView="0" workbookViewId="0" topLeftCell="A25">
      <selection activeCell="C84" sqref="C84:I84"/>
    </sheetView>
  </sheetViews>
  <sheetFormatPr defaultColWidth="9.140625" defaultRowHeight="12.75"/>
  <cols>
    <col min="1" max="1" width="1.57421875" style="2" customWidth="1"/>
    <col min="2" max="2" width="4.28125" style="2" customWidth="1"/>
    <col min="3" max="3" width="45.140625" style="2" customWidth="1"/>
    <col min="4" max="4" width="29.8515625" style="2" customWidth="1"/>
    <col min="5" max="5" width="12.8515625" style="2" customWidth="1"/>
    <col min="6" max="6" width="11.140625" style="2" customWidth="1"/>
    <col min="7" max="7" width="9.57421875" style="2" customWidth="1"/>
    <col min="8" max="8" width="10.00390625" style="2" customWidth="1"/>
    <col min="9" max="9" width="18.28125" style="477" customWidth="1"/>
    <col min="10" max="10" width="19.8515625" style="2" customWidth="1"/>
    <col min="11" max="11" width="28.8515625" style="2" customWidth="1"/>
    <col min="12" max="12" width="15.57421875" style="2" customWidth="1"/>
    <col min="13" max="13" width="13.421875" style="2" customWidth="1"/>
    <col min="14" max="14" width="18.7109375" style="2" customWidth="1"/>
    <col min="15" max="15" width="9.140625" style="2" customWidth="1"/>
    <col min="16" max="17" width="13.140625" style="2" customWidth="1"/>
    <col min="18" max="16384" width="9.140625" style="2" customWidth="1"/>
  </cols>
  <sheetData>
    <row r="1" s="265" customFormat="1" ht="15.75">
      <c r="I1" s="472" t="s">
        <v>609</v>
      </c>
    </row>
    <row r="2" s="265" customFormat="1" ht="15.75">
      <c r="I2" s="473" t="s">
        <v>211</v>
      </c>
    </row>
    <row r="3" s="265" customFormat="1" ht="15.75">
      <c r="I3" s="474" t="s">
        <v>212</v>
      </c>
    </row>
    <row r="4" s="265" customFormat="1" ht="15.75">
      <c r="I4" s="474" t="s">
        <v>1148</v>
      </c>
    </row>
    <row r="5" s="265" customFormat="1" ht="15.75">
      <c r="I5" s="474" t="s">
        <v>213</v>
      </c>
    </row>
    <row r="6" s="265" customFormat="1" ht="15.75">
      <c r="I6" s="474" t="s">
        <v>212</v>
      </c>
    </row>
    <row r="7" s="265" customFormat="1" ht="15.75">
      <c r="I7" s="474" t="s">
        <v>214</v>
      </c>
    </row>
    <row r="8" s="265" customFormat="1" ht="15.75">
      <c r="I8" s="474" t="s">
        <v>215</v>
      </c>
    </row>
    <row r="9" s="265" customFormat="1" ht="15.75">
      <c r="I9" s="474" t="s">
        <v>216</v>
      </c>
    </row>
    <row r="10" s="265" customFormat="1" ht="15.75">
      <c r="I10" s="475"/>
    </row>
    <row r="11" s="265" customFormat="1" ht="15.75">
      <c r="I11" s="476" t="s">
        <v>471</v>
      </c>
    </row>
    <row r="12" s="265" customFormat="1" ht="15.75">
      <c r="I12" s="473" t="s">
        <v>211</v>
      </c>
    </row>
    <row r="13" spans="1:9" s="265" customFormat="1" ht="16.5" customHeight="1">
      <c r="A13" s="269"/>
      <c r="B13" s="267"/>
      <c r="C13" s="267"/>
      <c r="D13" s="267"/>
      <c r="E13" s="267"/>
      <c r="F13" s="267"/>
      <c r="G13" s="269"/>
      <c r="I13" s="512" t="s">
        <v>212</v>
      </c>
    </row>
    <row r="14" spans="1:9" s="265" customFormat="1" ht="16.5" customHeight="1">
      <c r="A14" s="269"/>
      <c r="B14" s="267"/>
      <c r="C14" s="267"/>
      <c r="D14" s="267"/>
      <c r="E14" s="267"/>
      <c r="F14" s="267"/>
      <c r="G14" s="269"/>
      <c r="I14" s="512" t="s">
        <v>691</v>
      </c>
    </row>
    <row r="15" spans="1:9" s="265" customFormat="1" ht="16.5" customHeight="1">
      <c r="A15" s="269"/>
      <c r="B15" s="267"/>
      <c r="C15" s="267"/>
      <c r="D15" s="267"/>
      <c r="E15" s="267"/>
      <c r="F15" s="267"/>
      <c r="G15" s="269"/>
      <c r="I15" s="512" t="s">
        <v>215</v>
      </c>
    </row>
    <row r="16" spans="1:9" s="265" customFormat="1" ht="14.25" customHeight="1">
      <c r="A16" s="271"/>
      <c r="B16" s="271"/>
      <c r="C16" s="269"/>
      <c r="D16" s="269"/>
      <c r="E16" s="269"/>
      <c r="F16" s="269"/>
      <c r="G16" s="269"/>
      <c r="I16" s="473" t="s">
        <v>216</v>
      </c>
    </row>
    <row r="17" spans="2:17" ht="15" customHeight="1">
      <c r="B17" s="232"/>
      <c r="J17" s="277"/>
      <c r="K17" s="277"/>
      <c r="L17" s="277"/>
      <c r="M17" s="277"/>
      <c r="N17" s="277"/>
      <c r="O17" s="277"/>
      <c r="P17" s="277"/>
      <c r="Q17" s="277"/>
    </row>
    <row r="18" spans="2:17" ht="29.25" customHeight="1">
      <c r="B18" s="695" t="s">
        <v>472</v>
      </c>
      <c r="C18" s="695"/>
      <c r="D18" s="695"/>
      <c r="E18" s="695"/>
      <c r="F18" s="695"/>
      <c r="G18" s="695"/>
      <c r="H18" s="695"/>
      <c r="I18" s="695"/>
      <c r="J18" s="277"/>
      <c r="K18" s="277"/>
      <c r="L18" s="277"/>
      <c r="M18" s="277"/>
      <c r="N18" s="277"/>
      <c r="O18" s="277"/>
      <c r="P18" s="277"/>
      <c r="Q18" s="277"/>
    </row>
    <row r="19" spans="2:17" ht="15" customHeight="1">
      <c r="B19" s="232"/>
      <c r="C19" s="232"/>
      <c r="D19" s="232"/>
      <c r="E19" s="232"/>
      <c r="F19" s="232"/>
      <c r="G19" s="277"/>
      <c r="H19" s="234"/>
      <c r="I19" s="235" t="s">
        <v>219</v>
      </c>
      <c r="J19" s="277"/>
      <c r="K19" s="277"/>
      <c r="L19" s="277"/>
      <c r="M19" s="277"/>
      <c r="N19" s="277"/>
      <c r="O19" s="277"/>
      <c r="P19" s="277"/>
      <c r="Q19" s="277"/>
    </row>
    <row r="20" spans="1:17" ht="42.75" customHeight="1">
      <c r="A20" s="478"/>
      <c r="B20" s="830" t="s">
        <v>220</v>
      </c>
      <c r="C20" s="830" t="s">
        <v>221</v>
      </c>
      <c r="D20" s="813" t="s">
        <v>612</v>
      </c>
      <c r="E20" s="831" t="s">
        <v>962</v>
      </c>
      <c r="F20" s="832"/>
      <c r="G20" s="832"/>
      <c r="H20" s="833"/>
      <c r="I20" s="813" t="s">
        <v>695</v>
      </c>
      <c r="J20" s="277"/>
      <c r="K20" s="277"/>
      <c r="L20" s="277"/>
      <c r="M20" s="277"/>
      <c r="N20" s="277"/>
      <c r="O20" s="277"/>
      <c r="P20" s="277"/>
      <c r="Q20" s="277"/>
    </row>
    <row r="21" spans="1:17" ht="38.25" customHeight="1">
      <c r="A21" s="479"/>
      <c r="B21" s="834"/>
      <c r="C21" s="834"/>
      <c r="D21" s="818"/>
      <c r="E21" s="819" t="s">
        <v>697</v>
      </c>
      <c r="F21" s="819" t="s">
        <v>698</v>
      </c>
      <c r="G21" s="819" t="s">
        <v>699</v>
      </c>
      <c r="H21" s="819" t="s">
        <v>700</v>
      </c>
      <c r="I21" s="818"/>
      <c r="J21" s="277"/>
      <c r="K21" s="277"/>
      <c r="L21" s="277"/>
      <c r="M21" s="277"/>
      <c r="N21" s="277"/>
      <c r="O21" s="277"/>
      <c r="P21" s="277"/>
      <c r="Q21" s="277"/>
    </row>
    <row r="22" spans="1:17" ht="15" customHeight="1">
      <c r="A22" s="479"/>
      <c r="B22" s="835">
        <v>1</v>
      </c>
      <c r="C22" s="835">
        <v>2</v>
      </c>
      <c r="D22" s="835">
        <v>3</v>
      </c>
      <c r="E22" s="835">
        <v>4</v>
      </c>
      <c r="F22" s="835">
        <v>5</v>
      </c>
      <c r="G22" s="836">
        <v>6</v>
      </c>
      <c r="H22" s="835">
        <v>7</v>
      </c>
      <c r="I22" s="836">
        <v>8</v>
      </c>
      <c r="J22" s="277"/>
      <c r="K22" s="277"/>
      <c r="L22" s="277"/>
      <c r="M22" s="277"/>
      <c r="N22" s="277"/>
      <c r="O22" s="277"/>
      <c r="P22" s="277"/>
      <c r="Q22" s="277"/>
    </row>
    <row r="23" spans="1:36" s="515" customFormat="1" ht="18" customHeight="1">
      <c r="A23" s="513"/>
      <c r="B23" s="514"/>
      <c r="C23" s="837" t="s">
        <v>473</v>
      </c>
      <c r="D23" s="837"/>
      <c r="E23" s="837"/>
      <c r="F23" s="837"/>
      <c r="G23" s="837"/>
      <c r="H23" s="837"/>
      <c r="I23" s="838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</row>
    <row r="24" spans="1:20" s="525" customFormat="1" ht="70.5" customHeight="1">
      <c r="A24" s="516"/>
      <c r="B24" s="671">
        <v>1</v>
      </c>
      <c r="C24" s="663" t="s">
        <v>474</v>
      </c>
      <c r="D24" s="518" t="s">
        <v>475</v>
      </c>
      <c r="E24" s="519"/>
      <c r="F24" s="520"/>
      <c r="G24" s="521"/>
      <c r="H24" s="522"/>
      <c r="I24" s="523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</row>
    <row r="25" spans="1:17" ht="22.5" customHeight="1">
      <c r="A25" s="516"/>
      <c r="B25" s="637"/>
      <c r="C25" s="664"/>
      <c r="D25" s="481" t="s">
        <v>614</v>
      </c>
      <c r="E25" s="527">
        <v>907</v>
      </c>
      <c r="F25" s="528">
        <v>502</v>
      </c>
      <c r="G25" s="529">
        <v>7951001</v>
      </c>
      <c r="H25" s="530">
        <v>422</v>
      </c>
      <c r="I25" s="523">
        <v>24781</v>
      </c>
      <c r="J25" s="277"/>
      <c r="K25" s="277"/>
      <c r="L25" s="277"/>
      <c r="M25" s="277"/>
      <c r="N25" s="277"/>
      <c r="O25" s="277"/>
      <c r="P25" s="277"/>
      <c r="Q25" s="277"/>
    </row>
    <row r="26" spans="1:20" s="525" customFormat="1" ht="22.5" customHeight="1">
      <c r="A26" s="516"/>
      <c r="B26" s="638"/>
      <c r="C26" s="665"/>
      <c r="D26" s="634" t="s">
        <v>476</v>
      </c>
      <c r="E26" s="635"/>
      <c r="F26" s="635"/>
      <c r="G26" s="635"/>
      <c r="H26" s="636"/>
      <c r="I26" s="532">
        <f>SUM(I25)</f>
        <v>24781</v>
      </c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</row>
    <row r="27" spans="1:20" s="525" customFormat="1" ht="15.75" customHeight="1">
      <c r="A27" s="533"/>
      <c r="B27" s="534"/>
      <c r="C27" s="641" t="s">
        <v>477</v>
      </c>
      <c r="D27" s="641"/>
      <c r="E27" s="641"/>
      <c r="F27" s="641"/>
      <c r="G27" s="641"/>
      <c r="H27" s="642"/>
      <c r="I27" s="532">
        <f>SUM(I26)</f>
        <v>24781</v>
      </c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</row>
    <row r="28" spans="1:36" s="515" customFormat="1" ht="18" customHeight="1">
      <c r="A28" s="513"/>
      <c r="B28" s="514"/>
      <c r="C28" s="837" t="s">
        <v>478</v>
      </c>
      <c r="D28" s="837"/>
      <c r="E28" s="837"/>
      <c r="F28" s="837"/>
      <c r="G28" s="837"/>
      <c r="H28" s="837"/>
      <c r="I28" s="838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</row>
    <row r="29" spans="1:20" s="525" customFormat="1" ht="79.5" customHeight="1">
      <c r="A29" s="533"/>
      <c r="B29" s="671">
        <v>2</v>
      </c>
      <c r="C29" s="663" t="s">
        <v>445</v>
      </c>
      <c r="D29" s="535" t="s">
        <v>1100</v>
      </c>
      <c r="E29" s="536"/>
      <c r="F29" s="537"/>
      <c r="G29" s="538"/>
      <c r="H29" s="539"/>
      <c r="I29" s="540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</row>
    <row r="30" spans="1:17" ht="24.75" customHeight="1">
      <c r="A30" s="479"/>
      <c r="B30" s="637"/>
      <c r="C30" s="664"/>
      <c r="D30" s="482" t="s">
        <v>614</v>
      </c>
      <c r="E30" s="471">
        <v>908</v>
      </c>
      <c r="F30" s="541">
        <v>801</v>
      </c>
      <c r="G30" s="542">
        <v>7950018</v>
      </c>
      <c r="H30" s="464" t="s">
        <v>765</v>
      </c>
      <c r="I30" s="543">
        <v>14450</v>
      </c>
      <c r="J30" s="277"/>
      <c r="K30" s="277"/>
      <c r="L30" s="277"/>
      <c r="M30" s="277"/>
      <c r="N30" s="277"/>
      <c r="O30" s="277"/>
      <c r="P30" s="277"/>
      <c r="Q30" s="277"/>
    </row>
    <row r="31" spans="1:20" s="525" customFormat="1" ht="20.25" customHeight="1">
      <c r="A31" s="533"/>
      <c r="B31" s="638"/>
      <c r="C31" s="665"/>
      <c r="D31" s="634" t="s">
        <v>476</v>
      </c>
      <c r="E31" s="635"/>
      <c r="F31" s="635"/>
      <c r="G31" s="635"/>
      <c r="H31" s="636"/>
      <c r="I31" s="532">
        <f>SUM(I30:I30)</f>
        <v>14450</v>
      </c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</row>
    <row r="32" spans="1:20" s="525" customFormat="1" ht="19.5" customHeight="1">
      <c r="A32" s="533"/>
      <c r="B32" s="534"/>
      <c r="C32" s="641" t="s">
        <v>479</v>
      </c>
      <c r="D32" s="641"/>
      <c r="E32" s="641"/>
      <c r="F32" s="641"/>
      <c r="G32" s="641"/>
      <c r="H32" s="642"/>
      <c r="I32" s="532">
        <f>SUM(I31)</f>
        <v>14450</v>
      </c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</row>
    <row r="33" spans="1:17" ht="95.25" customHeight="1">
      <c r="A33" s="479"/>
      <c r="B33" s="671">
        <v>3</v>
      </c>
      <c r="C33" s="666" t="s">
        <v>6</v>
      </c>
      <c r="D33" s="483" t="s">
        <v>1100</v>
      </c>
      <c r="E33" s="484"/>
      <c r="F33" s="485"/>
      <c r="G33" s="486"/>
      <c r="H33" s="484"/>
      <c r="I33" s="487"/>
      <c r="J33" s="277"/>
      <c r="K33" s="277"/>
      <c r="L33" s="277"/>
      <c r="M33" s="277"/>
      <c r="N33" s="277"/>
      <c r="O33" s="277"/>
      <c r="P33" s="277"/>
      <c r="Q33" s="277"/>
    </row>
    <row r="34" spans="1:17" ht="33.75" customHeight="1">
      <c r="A34" s="479"/>
      <c r="B34" s="637"/>
      <c r="C34" s="667"/>
      <c r="D34" s="482" t="s">
        <v>614</v>
      </c>
      <c r="E34" s="488">
        <v>908</v>
      </c>
      <c r="F34" s="489">
        <v>503</v>
      </c>
      <c r="G34" s="490">
        <v>7950020</v>
      </c>
      <c r="H34" s="488" t="s">
        <v>765</v>
      </c>
      <c r="I34" s="491">
        <v>41204</v>
      </c>
      <c r="J34" s="277"/>
      <c r="K34" s="277"/>
      <c r="L34" s="277"/>
      <c r="M34" s="277"/>
      <c r="N34" s="277"/>
      <c r="O34" s="277"/>
      <c r="P34" s="277"/>
      <c r="Q34" s="277"/>
    </row>
    <row r="35" spans="1:17" ht="29.25" customHeight="1">
      <c r="A35" s="479"/>
      <c r="B35" s="637"/>
      <c r="C35" s="668"/>
      <c r="D35" s="669" t="s">
        <v>476</v>
      </c>
      <c r="E35" s="670"/>
      <c r="F35" s="670"/>
      <c r="G35" s="670"/>
      <c r="H35" s="670"/>
      <c r="I35" s="492">
        <f>SUM(I34)</f>
        <v>41204</v>
      </c>
      <c r="J35" s="277"/>
      <c r="K35" s="277"/>
      <c r="L35" s="277"/>
      <c r="M35" s="277"/>
      <c r="N35" s="277"/>
      <c r="O35" s="277"/>
      <c r="P35" s="277"/>
      <c r="Q35" s="277"/>
    </row>
    <row r="36" spans="1:17" ht="78" customHeight="1">
      <c r="A36" s="479"/>
      <c r="B36" s="637"/>
      <c r="C36" s="666" t="s">
        <v>1124</v>
      </c>
      <c r="D36" s="483" t="s">
        <v>738</v>
      </c>
      <c r="E36" s="484"/>
      <c r="F36" s="485"/>
      <c r="G36" s="486"/>
      <c r="H36" s="484"/>
      <c r="I36" s="487"/>
      <c r="J36" s="277"/>
      <c r="K36" s="277"/>
      <c r="L36" s="277"/>
      <c r="M36" s="277"/>
      <c r="N36" s="277"/>
      <c r="O36" s="277"/>
      <c r="P36" s="277"/>
      <c r="Q36" s="277"/>
    </row>
    <row r="37" spans="1:17" ht="33" customHeight="1">
      <c r="A37" s="479"/>
      <c r="B37" s="637"/>
      <c r="C37" s="667"/>
      <c r="D37" s="482" t="s">
        <v>614</v>
      </c>
      <c r="E37" s="488">
        <v>903</v>
      </c>
      <c r="F37" s="489">
        <v>502</v>
      </c>
      <c r="G37" s="490">
        <v>7950025</v>
      </c>
      <c r="H37" s="488">
        <v>413</v>
      </c>
      <c r="I37" s="491">
        <v>10927.835</v>
      </c>
      <c r="J37" s="277"/>
      <c r="K37" s="277"/>
      <c r="L37" s="277"/>
      <c r="M37" s="277"/>
      <c r="N37" s="277"/>
      <c r="O37" s="277"/>
      <c r="P37" s="277"/>
      <c r="Q37" s="277"/>
    </row>
    <row r="38" spans="1:17" ht="33" customHeight="1">
      <c r="A38" s="479"/>
      <c r="B38" s="638"/>
      <c r="C38" s="668"/>
      <c r="D38" s="669" t="s">
        <v>476</v>
      </c>
      <c r="E38" s="670"/>
      <c r="F38" s="670"/>
      <c r="G38" s="670"/>
      <c r="H38" s="670"/>
      <c r="I38" s="492">
        <f>SUM(I37)</f>
        <v>10927.835</v>
      </c>
      <c r="J38" s="277"/>
      <c r="K38" s="277"/>
      <c r="L38" s="277"/>
      <c r="M38" s="277"/>
      <c r="N38" s="277"/>
      <c r="O38" s="277"/>
      <c r="P38" s="277"/>
      <c r="Q38" s="277"/>
    </row>
    <row r="39" spans="1:17" ht="15" customHeight="1">
      <c r="A39" s="479"/>
      <c r="B39" s="534"/>
      <c r="C39" s="641" t="s">
        <v>479</v>
      </c>
      <c r="D39" s="641"/>
      <c r="E39" s="641"/>
      <c r="F39" s="641"/>
      <c r="G39" s="641"/>
      <c r="H39" s="642"/>
      <c r="I39" s="258">
        <f>SUM(I35,I38)</f>
        <v>52131.835</v>
      </c>
      <c r="J39" s="277"/>
      <c r="K39" s="277"/>
      <c r="L39" s="277"/>
      <c r="M39" s="277"/>
      <c r="N39" s="277"/>
      <c r="O39" s="277"/>
      <c r="P39" s="277"/>
      <c r="Q39" s="277"/>
    </row>
    <row r="40" spans="2:19" s="525" customFormat="1" ht="81.75" customHeight="1">
      <c r="B40" s="637">
        <v>4</v>
      </c>
      <c r="C40" s="639" t="s">
        <v>928</v>
      </c>
      <c r="D40" s="483" t="s">
        <v>1100</v>
      </c>
      <c r="E40" s="484"/>
      <c r="F40" s="537"/>
      <c r="G40" s="538"/>
      <c r="H40" s="539"/>
      <c r="I40" s="540"/>
      <c r="J40" s="524"/>
      <c r="K40" s="524"/>
      <c r="L40" s="524"/>
      <c r="M40" s="524"/>
      <c r="N40" s="524"/>
      <c r="O40" s="524"/>
      <c r="P40" s="524"/>
      <c r="Q40" s="524"/>
      <c r="R40" s="524"/>
      <c r="S40" s="524"/>
    </row>
    <row r="41" spans="2:16" ht="21.75" customHeight="1">
      <c r="B41" s="637"/>
      <c r="C41" s="639"/>
      <c r="D41" s="482" t="s">
        <v>614</v>
      </c>
      <c r="E41" s="488">
        <v>908</v>
      </c>
      <c r="F41" s="541">
        <v>1101</v>
      </c>
      <c r="G41" s="542">
        <v>7950038</v>
      </c>
      <c r="H41" s="464">
        <v>411</v>
      </c>
      <c r="I41" s="543">
        <v>8987</v>
      </c>
      <c r="J41" s="277"/>
      <c r="K41" s="277"/>
      <c r="L41" s="277"/>
      <c r="M41" s="277"/>
      <c r="N41" s="277"/>
      <c r="O41" s="277"/>
      <c r="P41" s="277"/>
    </row>
    <row r="42" spans="2:19" s="525" customFormat="1" ht="19.5" customHeight="1">
      <c r="B42" s="638"/>
      <c r="C42" s="640"/>
      <c r="D42" s="634" t="s">
        <v>476</v>
      </c>
      <c r="E42" s="635"/>
      <c r="F42" s="635"/>
      <c r="G42" s="635"/>
      <c r="H42" s="636"/>
      <c r="I42" s="532">
        <f>SUM(I41:I41)</f>
        <v>8987</v>
      </c>
      <c r="J42" s="524"/>
      <c r="K42" s="524"/>
      <c r="L42" s="524"/>
      <c r="M42" s="524"/>
      <c r="N42" s="524"/>
      <c r="O42" s="524"/>
      <c r="P42" s="524"/>
      <c r="Q42" s="524"/>
      <c r="R42" s="524"/>
      <c r="S42" s="524"/>
    </row>
    <row r="43" spans="2:19" s="525" customFormat="1" ht="15.75" customHeight="1">
      <c r="B43" s="534"/>
      <c r="C43" s="641" t="s">
        <v>479</v>
      </c>
      <c r="D43" s="641"/>
      <c r="E43" s="641"/>
      <c r="F43" s="641"/>
      <c r="G43" s="641"/>
      <c r="H43" s="642"/>
      <c r="I43" s="532">
        <f>SUM(I42)</f>
        <v>8987</v>
      </c>
      <c r="J43" s="524"/>
      <c r="K43" s="524"/>
      <c r="L43" s="524"/>
      <c r="M43" s="524"/>
      <c r="N43" s="524"/>
      <c r="O43" s="524"/>
      <c r="P43" s="524"/>
      <c r="Q43" s="524"/>
      <c r="R43" s="524"/>
      <c r="S43" s="524"/>
    </row>
    <row r="44" spans="2:19" s="525" customFormat="1" ht="51" customHeight="1">
      <c r="B44" s="637">
        <v>5</v>
      </c>
      <c r="C44" s="639" t="s">
        <v>480</v>
      </c>
      <c r="D44" s="535" t="s">
        <v>754</v>
      </c>
      <c r="E44" s="536"/>
      <c r="F44" s="537"/>
      <c r="G44" s="538"/>
      <c r="H44" s="539"/>
      <c r="I44" s="540"/>
      <c r="J44" s="524"/>
      <c r="K44" s="524"/>
      <c r="L44" s="524"/>
      <c r="M44" s="524"/>
      <c r="N44" s="524"/>
      <c r="O44" s="524"/>
      <c r="P44" s="524"/>
      <c r="Q44" s="524"/>
      <c r="R44" s="524"/>
      <c r="S44" s="524"/>
    </row>
    <row r="45" spans="2:16" ht="23.25" customHeight="1">
      <c r="B45" s="637"/>
      <c r="C45" s="639"/>
      <c r="D45" s="482" t="s">
        <v>614</v>
      </c>
      <c r="E45" s="471">
        <v>904</v>
      </c>
      <c r="F45" s="541">
        <v>113</v>
      </c>
      <c r="G45" s="542">
        <v>7950040</v>
      </c>
      <c r="H45" s="464">
        <v>411</v>
      </c>
      <c r="I45" s="543">
        <v>10500</v>
      </c>
      <c r="J45" s="277"/>
      <c r="K45" s="277"/>
      <c r="L45" s="277"/>
      <c r="M45" s="277"/>
      <c r="N45" s="277"/>
      <c r="O45" s="277"/>
      <c r="P45" s="277"/>
    </row>
    <row r="46" spans="2:19" s="525" customFormat="1" ht="23.25" customHeight="1">
      <c r="B46" s="638"/>
      <c r="C46" s="640"/>
      <c r="D46" s="634" t="s">
        <v>476</v>
      </c>
      <c r="E46" s="635"/>
      <c r="F46" s="635"/>
      <c r="G46" s="635"/>
      <c r="H46" s="636"/>
      <c r="I46" s="532">
        <f>SUM(I45:I45)</f>
        <v>10500</v>
      </c>
      <c r="J46" s="524"/>
      <c r="K46" s="524"/>
      <c r="L46" s="524"/>
      <c r="M46" s="524"/>
      <c r="N46" s="524"/>
      <c r="O46" s="524"/>
      <c r="P46" s="524"/>
      <c r="Q46" s="524"/>
      <c r="R46" s="524"/>
      <c r="S46" s="524"/>
    </row>
    <row r="47" spans="2:19" s="525" customFormat="1" ht="15.75" customHeight="1">
      <c r="B47" s="534"/>
      <c r="C47" s="641" t="s">
        <v>479</v>
      </c>
      <c r="D47" s="641"/>
      <c r="E47" s="641"/>
      <c r="F47" s="641"/>
      <c r="G47" s="641"/>
      <c r="H47" s="642"/>
      <c r="I47" s="532">
        <f>SUM(I46)</f>
        <v>10500</v>
      </c>
      <c r="J47" s="524"/>
      <c r="K47" s="524"/>
      <c r="L47" s="524"/>
      <c r="M47" s="524"/>
      <c r="N47" s="524"/>
      <c r="O47" s="524"/>
      <c r="P47" s="524"/>
      <c r="Q47" s="524"/>
      <c r="R47" s="524"/>
      <c r="S47" s="524"/>
    </row>
    <row r="48" spans="1:20" s="525" customFormat="1" ht="91.5" customHeight="1">
      <c r="A48" s="533"/>
      <c r="B48" s="671">
        <v>6</v>
      </c>
      <c r="C48" s="660" t="s">
        <v>7</v>
      </c>
      <c r="D48" s="535" t="s">
        <v>1100</v>
      </c>
      <c r="E48" s="536"/>
      <c r="F48" s="537"/>
      <c r="G48" s="538"/>
      <c r="H48" s="539"/>
      <c r="I48" s="540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</row>
    <row r="49" spans="1:17" ht="15.75">
      <c r="A49" s="479"/>
      <c r="B49" s="637"/>
      <c r="C49" s="661"/>
      <c r="D49" s="692" t="s">
        <v>614</v>
      </c>
      <c r="E49" s="464">
        <v>908</v>
      </c>
      <c r="F49" s="544">
        <v>501</v>
      </c>
      <c r="G49" s="545">
        <v>7950042</v>
      </c>
      <c r="H49" s="464" t="s">
        <v>765</v>
      </c>
      <c r="I49" s="543">
        <v>8562</v>
      </c>
      <c r="J49" s="277"/>
      <c r="K49" s="277"/>
      <c r="L49" s="277"/>
      <c r="M49" s="277"/>
      <c r="N49" s="277"/>
      <c r="O49" s="277"/>
      <c r="P49" s="277"/>
      <c r="Q49" s="277"/>
    </row>
    <row r="50" spans="1:17" ht="15.75">
      <c r="A50" s="479"/>
      <c r="B50" s="637"/>
      <c r="C50" s="661"/>
      <c r="D50" s="693"/>
      <c r="E50" s="530">
        <v>908</v>
      </c>
      <c r="F50" s="546">
        <v>701</v>
      </c>
      <c r="G50" s="547">
        <v>7950042</v>
      </c>
      <c r="H50" s="522" t="s">
        <v>765</v>
      </c>
      <c r="I50" s="523">
        <v>17585</v>
      </c>
      <c r="J50" s="277"/>
      <c r="K50" s="277"/>
      <c r="L50" s="277"/>
      <c r="M50" s="277"/>
      <c r="N50" s="277"/>
      <c r="O50" s="277"/>
      <c r="P50" s="277"/>
      <c r="Q50" s="277"/>
    </row>
    <row r="51" spans="1:17" ht="15.75">
      <c r="A51" s="479"/>
      <c r="B51" s="637"/>
      <c r="C51" s="661"/>
      <c r="D51" s="693"/>
      <c r="E51" s="530">
        <v>908</v>
      </c>
      <c r="F51" s="546">
        <v>702</v>
      </c>
      <c r="G51" s="547">
        <v>7950042</v>
      </c>
      <c r="H51" s="522" t="s">
        <v>765</v>
      </c>
      <c r="I51" s="523">
        <v>17790</v>
      </c>
      <c r="J51" s="277"/>
      <c r="K51" s="277"/>
      <c r="L51" s="277"/>
      <c r="M51" s="277"/>
      <c r="N51" s="277"/>
      <c r="O51" s="277"/>
      <c r="P51" s="277"/>
      <c r="Q51" s="277"/>
    </row>
    <row r="52" spans="1:17" ht="15.75">
      <c r="A52" s="479"/>
      <c r="B52" s="637"/>
      <c r="C52" s="661"/>
      <c r="D52" s="693"/>
      <c r="E52" s="464">
        <v>908</v>
      </c>
      <c r="F52" s="544">
        <v>801</v>
      </c>
      <c r="G52" s="545">
        <v>7950042</v>
      </c>
      <c r="H52" s="548" t="s">
        <v>765</v>
      </c>
      <c r="I52" s="543">
        <v>5213.3</v>
      </c>
      <c r="J52" s="277"/>
      <c r="K52" s="277"/>
      <c r="L52" s="277"/>
      <c r="M52" s="277"/>
      <c r="N52" s="277"/>
      <c r="O52" s="277"/>
      <c r="P52" s="277"/>
      <c r="Q52" s="277"/>
    </row>
    <row r="53" spans="1:17" ht="15.75">
      <c r="A53" s="479"/>
      <c r="B53" s="637"/>
      <c r="C53" s="661"/>
      <c r="D53" s="694"/>
      <c r="E53" s="549">
        <v>908</v>
      </c>
      <c r="F53" s="550">
        <v>902</v>
      </c>
      <c r="G53" s="551">
        <v>7950042</v>
      </c>
      <c r="H53" s="552" t="s">
        <v>765</v>
      </c>
      <c r="I53" s="553">
        <v>10582.85</v>
      </c>
      <c r="J53" s="277"/>
      <c r="K53" s="277"/>
      <c r="L53" s="277"/>
      <c r="M53" s="277"/>
      <c r="N53" s="277"/>
      <c r="O53" s="277"/>
      <c r="P53" s="277"/>
      <c r="Q53" s="277"/>
    </row>
    <row r="54" spans="1:20" s="525" customFormat="1" ht="15.75">
      <c r="A54" s="533"/>
      <c r="B54" s="638"/>
      <c r="C54" s="696"/>
      <c r="D54" s="672" t="s">
        <v>476</v>
      </c>
      <c r="E54" s="672"/>
      <c r="F54" s="672"/>
      <c r="G54" s="672"/>
      <c r="H54" s="673"/>
      <c r="I54" s="557">
        <f>SUM(I49:I53)</f>
        <v>59733.15</v>
      </c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</row>
    <row r="55" spans="1:20" s="525" customFormat="1" ht="15.75" customHeight="1">
      <c r="A55" s="533"/>
      <c r="B55" s="534"/>
      <c r="C55" s="641" t="s">
        <v>479</v>
      </c>
      <c r="D55" s="641"/>
      <c r="E55" s="641"/>
      <c r="F55" s="641"/>
      <c r="G55" s="641"/>
      <c r="H55" s="642"/>
      <c r="I55" s="532">
        <f>SUM(I54)</f>
        <v>59733.15</v>
      </c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</row>
    <row r="56" spans="1:20" s="525" customFormat="1" ht="60.75" customHeight="1">
      <c r="A56" s="533"/>
      <c r="B56" s="671">
        <v>7</v>
      </c>
      <c r="C56" s="663" t="s">
        <v>481</v>
      </c>
      <c r="D56" s="493" t="s">
        <v>776</v>
      </c>
      <c r="E56" s="536"/>
      <c r="F56" s="537"/>
      <c r="G56" s="538"/>
      <c r="H56" s="539"/>
      <c r="I56" s="540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</row>
    <row r="57" spans="1:17" ht="15.75">
      <c r="A57" s="479"/>
      <c r="B57" s="637"/>
      <c r="C57" s="664"/>
      <c r="D57" s="652" t="s">
        <v>616</v>
      </c>
      <c r="E57" s="643">
        <v>905</v>
      </c>
      <c r="F57" s="656">
        <v>709</v>
      </c>
      <c r="G57" s="674">
        <v>5224000</v>
      </c>
      <c r="H57" s="530">
        <v>413</v>
      </c>
      <c r="I57" s="523">
        <v>687.36</v>
      </c>
      <c r="J57" s="277"/>
      <c r="K57" s="277"/>
      <c r="L57" s="277"/>
      <c r="M57" s="277"/>
      <c r="N57" s="277"/>
      <c r="O57" s="277"/>
      <c r="P57" s="277"/>
      <c r="Q57" s="277"/>
    </row>
    <row r="58" spans="1:17" ht="15.75">
      <c r="A58" s="479"/>
      <c r="B58" s="637"/>
      <c r="C58" s="664"/>
      <c r="D58" s="653"/>
      <c r="E58" s="645"/>
      <c r="F58" s="657"/>
      <c r="G58" s="675"/>
      <c r="H58" s="558">
        <v>415</v>
      </c>
      <c r="I58" s="559">
        <v>5660.211</v>
      </c>
      <c r="J58" s="277"/>
      <c r="K58" s="277"/>
      <c r="L58" s="277"/>
      <c r="M58" s="277"/>
      <c r="N58" s="277"/>
      <c r="O58" s="277"/>
      <c r="P58" s="277"/>
      <c r="Q58" s="277"/>
    </row>
    <row r="59" spans="1:20" s="525" customFormat="1" ht="15.75">
      <c r="A59" s="533"/>
      <c r="B59" s="637"/>
      <c r="C59" s="664"/>
      <c r="D59" s="560" t="s">
        <v>482</v>
      </c>
      <c r="E59" s="469"/>
      <c r="F59" s="469"/>
      <c r="G59" s="469"/>
      <c r="H59" s="470"/>
      <c r="I59" s="561">
        <f>SUM(I57:I58)</f>
        <v>6347.571</v>
      </c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</row>
    <row r="60" spans="1:17" ht="15.75">
      <c r="A60" s="479"/>
      <c r="B60" s="637"/>
      <c r="C60" s="664"/>
      <c r="D60" s="681" t="s">
        <v>614</v>
      </c>
      <c r="E60" s="654">
        <v>905</v>
      </c>
      <c r="F60" s="690">
        <v>709</v>
      </c>
      <c r="G60" s="676">
        <v>7950054</v>
      </c>
      <c r="H60" s="654">
        <v>415</v>
      </c>
      <c r="I60" s="683">
        <v>15297.213</v>
      </c>
      <c r="J60" s="277"/>
      <c r="K60" s="277"/>
      <c r="L60" s="277"/>
      <c r="M60" s="277"/>
      <c r="N60" s="277"/>
      <c r="O60" s="277"/>
      <c r="P60" s="277"/>
      <c r="Q60" s="277"/>
    </row>
    <row r="61" spans="1:17" ht="15.75">
      <c r="A61" s="479"/>
      <c r="B61" s="637"/>
      <c r="C61" s="664"/>
      <c r="D61" s="682"/>
      <c r="E61" s="655"/>
      <c r="F61" s="691"/>
      <c r="G61" s="678"/>
      <c r="H61" s="655"/>
      <c r="I61" s="684"/>
      <c r="J61" s="277"/>
      <c r="K61" s="277"/>
      <c r="L61" s="277"/>
      <c r="M61" s="277"/>
      <c r="N61" s="277"/>
      <c r="O61" s="277"/>
      <c r="P61" s="277"/>
      <c r="Q61" s="277"/>
    </row>
    <row r="62" spans="1:20" s="525" customFormat="1" ht="14.25" customHeight="1">
      <c r="A62" s="533"/>
      <c r="B62" s="637"/>
      <c r="C62" s="664"/>
      <c r="D62" s="560" t="s">
        <v>483</v>
      </c>
      <c r="E62" s="469"/>
      <c r="F62" s="469"/>
      <c r="G62" s="469"/>
      <c r="H62" s="470"/>
      <c r="I62" s="561">
        <f>SUM(I60:I60)</f>
        <v>15297.213</v>
      </c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</row>
    <row r="63" spans="1:20" s="525" customFormat="1" ht="14.25" customHeight="1">
      <c r="A63" s="533"/>
      <c r="B63" s="637"/>
      <c r="C63" s="664"/>
      <c r="D63" s="562" t="s">
        <v>476</v>
      </c>
      <c r="E63" s="555"/>
      <c r="F63" s="555"/>
      <c r="G63" s="555"/>
      <c r="H63" s="556"/>
      <c r="I63" s="532">
        <f>SUM(I62,I59)</f>
        <v>21644.784</v>
      </c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</row>
    <row r="64" spans="1:20" s="525" customFormat="1" ht="60" customHeight="1">
      <c r="A64" s="533"/>
      <c r="B64" s="637"/>
      <c r="C64" s="664"/>
      <c r="D64" s="535" t="s">
        <v>475</v>
      </c>
      <c r="E64" s="536"/>
      <c r="F64" s="537"/>
      <c r="G64" s="538"/>
      <c r="H64" s="539"/>
      <c r="I64" s="563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</row>
    <row r="65" spans="1:20" s="525" customFormat="1" ht="15.75">
      <c r="A65" s="533"/>
      <c r="B65" s="637"/>
      <c r="C65" s="664"/>
      <c r="D65" s="494" t="s">
        <v>616</v>
      </c>
      <c r="E65" s="464">
        <v>907</v>
      </c>
      <c r="F65" s="544">
        <v>503</v>
      </c>
      <c r="G65" s="545">
        <v>5224000</v>
      </c>
      <c r="H65" s="548">
        <v>411</v>
      </c>
      <c r="I65" s="543">
        <v>456003.152</v>
      </c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</row>
    <row r="66" spans="1:20" s="525" customFormat="1" ht="15.75">
      <c r="A66" s="533"/>
      <c r="B66" s="637"/>
      <c r="C66" s="664"/>
      <c r="D66" s="560" t="s">
        <v>482</v>
      </c>
      <c r="E66" s="469"/>
      <c r="F66" s="469"/>
      <c r="G66" s="469"/>
      <c r="H66" s="470"/>
      <c r="I66" s="561">
        <f>SUM(I64:I65)</f>
        <v>456003.152</v>
      </c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</row>
    <row r="67" spans="1:20" s="525" customFormat="1" ht="15.75">
      <c r="A67" s="533"/>
      <c r="B67" s="637"/>
      <c r="C67" s="664"/>
      <c r="D67" s="681" t="s">
        <v>614</v>
      </c>
      <c r="E67" s="654">
        <v>907</v>
      </c>
      <c r="F67" s="550">
        <v>409</v>
      </c>
      <c r="G67" s="551">
        <v>7950054</v>
      </c>
      <c r="H67" s="552">
        <v>411</v>
      </c>
      <c r="I67" s="553">
        <v>103119.812</v>
      </c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</row>
    <row r="68" spans="1:17" ht="19.5" customHeight="1">
      <c r="A68" s="479"/>
      <c r="B68" s="637"/>
      <c r="C68" s="664"/>
      <c r="D68" s="682"/>
      <c r="E68" s="655"/>
      <c r="F68" s="550">
        <v>503</v>
      </c>
      <c r="G68" s="551">
        <v>7950054</v>
      </c>
      <c r="H68" s="552">
        <v>411</v>
      </c>
      <c r="I68" s="553">
        <v>42252.166</v>
      </c>
      <c r="J68" s="277"/>
      <c r="K68" s="277"/>
      <c r="L68" s="277"/>
      <c r="M68" s="277"/>
      <c r="N68" s="277"/>
      <c r="O68" s="277"/>
      <c r="P68" s="277"/>
      <c r="Q68" s="277"/>
    </row>
    <row r="69" spans="1:20" s="525" customFormat="1" ht="15.75">
      <c r="A69" s="533"/>
      <c r="B69" s="637"/>
      <c r="C69" s="664"/>
      <c r="D69" s="560" t="s">
        <v>483</v>
      </c>
      <c r="E69" s="469"/>
      <c r="F69" s="469"/>
      <c r="G69" s="469"/>
      <c r="H69" s="470"/>
      <c r="I69" s="561">
        <f>SUM(I67:I68)</f>
        <v>145371.978</v>
      </c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</row>
    <row r="70" spans="1:20" s="525" customFormat="1" ht="14.25" customHeight="1">
      <c r="A70" s="533"/>
      <c r="B70" s="637"/>
      <c r="C70" s="664"/>
      <c r="D70" s="564" t="s">
        <v>476</v>
      </c>
      <c r="E70" s="565"/>
      <c r="F70" s="565"/>
      <c r="G70" s="565"/>
      <c r="H70" s="566"/>
      <c r="I70" s="532">
        <f>SUM(I69,I66)</f>
        <v>601375.13</v>
      </c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</row>
    <row r="71" spans="1:17" ht="83.25" customHeight="1">
      <c r="A71" s="479"/>
      <c r="B71" s="637"/>
      <c r="C71" s="664"/>
      <c r="D71" s="495" t="s">
        <v>1100</v>
      </c>
      <c r="E71" s="567"/>
      <c r="F71" s="544"/>
      <c r="G71" s="545"/>
      <c r="H71" s="464"/>
      <c r="I71" s="543"/>
      <c r="J71" s="277"/>
      <c r="K71" s="277"/>
      <c r="L71" s="277"/>
      <c r="M71" s="277"/>
      <c r="N71" s="277"/>
      <c r="O71" s="277"/>
      <c r="P71" s="277"/>
      <c r="Q71" s="277"/>
    </row>
    <row r="72" spans="1:17" ht="15.75">
      <c r="A72" s="479"/>
      <c r="B72" s="637"/>
      <c r="C72" s="664"/>
      <c r="D72" s="652" t="s">
        <v>616</v>
      </c>
      <c r="E72" s="643">
        <v>908</v>
      </c>
      <c r="F72" s="528">
        <v>503</v>
      </c>
      <c r="G72" s="674">
        <v>5224000</v>
      </c>
      <c r="H72" s="530">
        <v>411</v>
      </c>
      <c r="I72" s="523">
        <v>89185.808</v>
      </c>
      <c r="J72" s="277"/>
      <c r="K72" s="277"/>
      <c r="L72" s="277"/>
      <c r="M72" s="277"/>
      <c r="N72" s="277"/>
      <c r="O72" s="277"/>
      <c r="P72" s="277"/>
      <c r="Q72" s="277"/>
    </row>
    <row r="73" spans="1:17" ht="15.75">
      <c r="A73" s="479"/>
      <c r="B73" s="637"/>
      <c r="C73" s="664"/>
      <c r="D73" s="650"/>
      <c r="E73" s="644"/>
      <c r="F73" s="528">
        <v>701</v>
      </c>
      <c r="G73" s="677"/>
      <c r="H73" s="558">
        <v>411</v>
      </c>
      <c r="I73" s="559">
        <v>3082.914</v>
      </c>
      <c r="J73" s="277"/>
      <c r="K73" s="277"/>
      <c r="L73" s="277"/>
      <c r="M73" s="277"/>
      <c r="N73" s="277"/>
      <c r="O73" s="277"/>
      <c r="P73" s="277"/>
      <c r="Q73" s="277"/>
    </row>
    <row r="74" spans="1:17" ht="15.75">
      <c r="A74" s="479"/>
      <c r="B74" s="637"/>
      <c r="C74" s="664"/>
      <c r="D74" s="653"/>
      <c r="E74" s="645"/>
      <c r="F74" s="568">
        <v>702</v>
      </c>
      <c r="G74" s="675"/>
      <c r="H74" s="558">
        <v>411</v>
      </c>
      <c r="I74" s="559">
        <v>1280.555</v>
      </c>
      <c r="J74" s="277"/>
      <c r="K74" s="277"/>
      <c r="L74" s="277"/>
      <c r="M74" s="277"/>
      <c r="N74" s="277"/>
      <c r="O74" s="277"/>
      <c r="P74" s="277"/>
      <c r="Q74" s="277"/>
    </row>
    <row r="75" spans="1:20" s="525" customFormat="1" ht="15.75">
      <c r="A75" s="533"/>
      <c r="B75" s="637"/>
      <c r="C75" s="664"/>
      <c r="D75" s="560" t="s">
        <v>482</v>
      </c>
      <c r="E75" s="469"/>
      <c r="F75" s="469"/>
      <c r="G75" s="469"/>
      <c r="H75" s="470"/>
      <c r="I75" s="561">
        <f>SUM(I72:I74)</f>
        <v>93549.277</v>
      </c>
      <c r="J75" s="524"/>
      <c r="K75" s="524"/>
      <c r="L75" s="524"/>
      <c r="M75" s="524"/>
      <c r="N75" s="524"/>
      <c r="O75" s="524"/>
      <c r="P75" s="524"/>
      <c r="Q75" s="524"/>
      <c r="R75" s="524"/>
      <c r="S75" s="524"/>
      <c r="T75" s="524"/>
    </row>
    <row r="76" spans="1:17" ht="15.75">
      <c r="A76" s="479"/>
      <c r="B76" s="637"/>
      <c r="C76" s="664"/>
      <c r="D76" s="681" t="s">
        <v>614</v>
      </c>
      <c r="E76" s="654">
        <v>908</v>
      </c>
      <c r="F76" s="544">
        <v>409</v>
      </c>
      <c r="G76" s="676">
        <v>7950054</v>
      </c>
      <c r="H76" s="654">
        <v>411</v>
      </c>
      <c r="I76" s="543">
        <v>1385.127</v>
      </c>
      <c r="J76" s="277"/>
      <c r="K76" s="277"/>
      <c r="L76" s="277"/>
      <c r="M76" s="277"/>
      <c r="N76" s="277"/>
      <c r="O76" s="277"/>
      <c r="P76" s="277"/>
      <c r="Q76" s="277"/>
    </row>
    <row r="77" spans="1:17" ht="15.75">
      <c r="A77" s="479"/>
      <c r="B77" s="637"/>
      <c r="C77" s="664"/>
      <c r="D77" s="685"/>
      <c r="E77" s="644"/>
      <c r="F77" s="544">
        <v>503</v>
      </c>
      <c r="G77" s="677"/>
      <c r="H77" s="644"/>
      <c r="I77" s="543">
        <v>35765.219</v>
      </c>
      <c r="J77" s="277"/>
      <c r="K77" s="277"/>
      <c r="L77" s="277"/>
      <c r="M77" s="277"/>
      <c r="N77" s="277"/>
      <c r="O77" s="277"/>
      <c r="P77" s="277"/>
      <c r="Q77" s="277"/>
    </row>
    <row r="78" spans="1:17" ht="15.75">
      <c r="A78" s="479"/>
      <c r="B78" s="637"/>
      <c r="C78" s="664"/>
      <c r="D78" s="685"/>
      <c r="E78" s="644"/>
      <c r="F78" s="544">
        <v>701</v>
      </c>
      <c r="G78" s="677"/>
      <c r="H78" s="644"/>
      <c r="I78" s="543">
        <v>8662.756</v>
      </c>
      <c r="J78" s="277"/>
      <c r="K78" s="277"/>
      <c r="L78" s="277"/>
      <c r="M78" s="277"/>
      <c r="N78" s="277"/>
      <c r="O78" s="277"/>
      <c r="P78" s="277"/>
      <c r="Q78" s="277"/>
    </row>
    <row r="79" spans="1:17" ht="15.75">
      <c r="A79" s="479"/>
      <c r="B79" s="637"/>
      <c r="C79" s="664"/>
      <c r="D79" s="682"/>
      <c r="E79" s="655"/>
      <c r="F79" s="544">
        <v>702</v>
      </c>
      <c r="G79" s="678"/>
      <c r="H79" s="655"/>
      <c r="I79" s="543">
        <v>11934.7</v>
      </c>
      <c r="J79" s="277"/>
      <c r="K79" s="277"/>
      <c r="L79" s="277"/>
      <c r="M79" s="277"/>
      <c r="N79" s="277"/>
      <c r="O79" s="277"/>
      <c r="P79" s="277"/>
      <c r="Q79" s="277"/>
    </row>
    <row r="80" spans="1:20" s="525" customFormat="1" ht="15.75">
      <c r="A80" s="533"/>
      <c r="B80" s="637"/>
      <c r="C80" s="664"/>
      <c r="D80" s="560" t="s">
        <v>483</v>
      </c>
      <c r="E80" s="469"/>
      <c r="F80" s="469" t="s">
        <v>613</v>
      </c>
      <c r="G80" s="469"/>
      <c r="H80" s="470"/>
      <c r="I80" s="561">
        <f>SUM(I76:I79)</f>
        <v>57747.801999999996</v>
      </c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</row>
    <row r="81" spans="1:20" s="525" customFormat="1" ht="14.25" customHeight="1">
      <c r="A81" s="533"/>
      <c r="B81" s="638"/>
      <c r="C81" s="665"/>
      <c r="D81" s="569" t="s">
        <v>476</v>
      </c>
      <c r="E81" s="570"/>
      <c r="F81" s="570"/>
      <c r="G81" s="570"/>
      <c r="H81" s="571"/>
      <c r="I81" s="572">
        <f>SUM(I80,I75)</f>
        <v>151297.079</v>
      </c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</row>
    <row r="82" spans="1:20" s="525" customFormat="1" ht="15.75" customHeight="1">
      <c r="A82" s="533"/>
      <c r="B82" s="573"/>
      <c r="C82" s="468" t="s">
        <v>479</v>
      </c>
      <c r="D82" s="574"/>
      <c r="E82" s="574"/>
      <c r="F82" s="574"/>
      <c r="G82" s="574"/>
      <c r="H82" s="575"/>
      <c r="I82" s="532">
        <f>SUM(I81,I63,I70)</f>
        <v>774316.993</v>
      </c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</row>
    <row r="83" spans="1:20" s="525" customFormat="1" ht="15.75" customHeight="1">
      <c r="A83" s="533"/>
      <c r="B83" s="573"/>
      <c r="C83" s="642" t="s">
        <v>484</v>
      </c>
      <c r="D83" s="688"/>
      <c r="E83" s="688"/>
      <c r="F83" s="688"/>
      <c r="G83" s="688"/>
      <c r="H83" s="689"/>
      <c r="I83" s="532">
        <f>SUM(I82,I55,I43,I47,I39,I32)</f>
        <v>920118.978</v>
      </c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</row>
    <row r="84" spans="1:36" s="515" customFormat="1" ht="18" customHeight="1">
      <c r="A84" s="513"/>
      <c r="B84" s="514"/>
      <c r="C84" s="837" t="s">
        <v>485</v>
      </c>
      <c r="D84" s="837"/>
      <c r="E84" s="837"/>
      <c r="F84" s="837"/>
      <c r="G84" s="837"/>
      <c r="H84" s="837"/>
      <c r="I84" s="838"/>
      <c r="J84" s="480"/>
      <c r="K84" s="480"/>
      <c r="L84" s="480"/>
      <c r="M84" s="480"/>
      <c r="N84" s="480"/>
      <c r="O84" s="480"/>
      <c r="P84" s="480"/>
      <c r="Q84" s="480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</row>
    <row r="85" spans="1:20" s="525" customFormat="1" ht="62.25" customHeight="1">
      <c r="A85" s="533"/>
      <c r="B85" s="658">
        <v>8</v>
      </c>
      <c r="C85" s="660" t="s">
        <v>486</v>
      </c>
      <c r="D85" s="535" t="s">
        <v>475</v>
      </c>
      <c r="E85" s="536"/>
      <c r="F85" s="537"/>
      <c r="G85" s="538"/>
      <c r="H85" s="539"/>
      <c r="I85" s="540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</row>
    <row r="86" spans="1:20" s="525" customFormat="1" ht="15.75">
      <c r="A86" s="533"/>
      <c r="B86" s="659"/>
      <c r="C86" s="661"/>
      <c r="D86" s="494" t="s">
        <v>616</v>
      </c>
      <c r="E86" s="464">
        <v>907</v>
      </c>
      <c r="F86" s="544">
        <v>502</v>
      </c>
      <c r="G86" s="545">
        <v>5224300</v>
      </c>
      <c r="H86" s="548">
        <v>422</v>
      </c>
      <c r="I86" s="543">
        <v>200000</v>
      </c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</row>
    <row r="87" spans="1:20" s="525" customFormat="1" ht="15.75" customHeight="1">
      <c r="A87" s="533"/>
      <c r="B87" s="659"/>
      <c r="C87" s="661"/>
      <c r="D87" s="560" t="s">
        <v>482</v>
      </c>
      <c r="E87" s="469"/>
      <c r="F87" s="469"/>
      <c r="G87" s="469"/>
      <c r="H87" s="470"/>
      <c r="I87" s="561">
        <f>SUM(I85:I86)</f>
        <v>200000</v>
      </c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</row>
    <row r="88" spans="1:17" ht="15.75">
      <c r="A88" s="479"/>
      <c r="B88" s="659"/>
      <c r="C88" s="661"/>
      <c r="D88" s="496" t="s">
        <v>614</v>
      </c>
      <c r="E88" s="471">
        <v>907</v>
      </c>
      <c r="F88" s="541">
        <v>502</v>
      </c>
      <c r="G88" s="542">
        <v>2800600</v>
      </c>
      <c r="H88" s="464">
        <v>422</v>
      </c>
      <c r="I88" s="543">
        <v>23539.36</v>
      </c>
      <c r="J88" s="277"/>
      <c r="K88" s="277"/>
      <c r="L88" s="277"/>
      <c r="M88" s="277"/>
      <c r="N88" s="277"/>
      <c r="O88" s="277"/>
      <c r="P88" s="277"/>
      <c r="Q88" s="277"/>
    </row>
    <row r="89" spans="1:20" s="525" customFormat="1" ht="15.75" customHeight="1">
      <c r="A89" s="533"/>
      <c r="B89" s="466"/>
      <c r="C89" s="526"/>
      <c r="D89" s="560" t="s">
        <v>483</v>
      </c>
      <c r="E89" s="469"/>
      <c r="F89" s="469"/>
      <c r="G89" s="469"/>
      <c r="H89" s="470"/>
      <c r="I89" s="561">
        <f>SUM(I88)</f>
        <v>23539.36</v>
      </c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</row>
    <row r="90" spans="1:20" s="525" customFormat="1" ht="14.25" customHeight="1">
      <c r="A90" s="533"/>
      <c r="B90" s="576"/>
      <c r="C90" s="531"/>
      <c r="D90" s="634" t="s">
        <v>476</v>
      </c>
      <c r="E90" s="635"/>
      <c r="F90" s="635"/>
      <c r="G90" s="635"/>
      <c r="H90" s="636"/>
      <c r="I90" s="532">
        <f>SUM(I87,I89)</f>
        <v>223539.36</v>
      </c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</row>
    <row r="91" spans="1:20" s="525" customFormat="1" ht="80.25" customHeight="1">
      <c r="A91" s="533"/>
      <c r="B91" s="658">
        <v>9</v>
      </c>
      <c r="C91" s="660" t="s">
        <v>0</v>
      </c>
      <c r="D91" s="535" t="s">
        <v>1100</v>
      </c>
      <c r="E91" s="536"/>
      <c r="F91" s="537"/>
      <c r="G91" s="538"/>
      <c r="H91" s="539"/>
      <c r="I91" s="540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</row>
    <row r="92" spans="1:17" ht="15.75">
      <c r="A92" s="479"/>
      <c r="B92" s="659"/>
      <c r="C92" s="661"/>
      <c r="D92" s="496" t="s">
        <v>614</v>
      </c>
      <c r="E92" s="471">
        <v>908</v>
      </c>
      <c r="F92" s="541">
        <v>503</v>
      </c>
      <c r="G92" s="542">
        <v>1020103</v>
      </c>
      <c r="H92" s="464">
        <v>411</v>
      </c>
      <c r="I92" s="543">
        <v>20000</v>
      </c>
      <c r="J92" s="277"/>
      <c r="K92" s="277"/>
      <c r="L92" s="277"/>
      <c r="M92" s="277"/>
      <c r="N92" s="277"/>
      <c r="O92" s="277"/>
      <c r="P92" s="277"/>
      <c r="Q92" s="277"/>
    </row>
    <row r="93" spans="1:20" s="525" customFormat="1" ht="14.25" customHeight="1">
      <c r="A93" s="533"/>
      <c r="B93" s="576"/>
      <c r="C93" s="531"/>
      <c r="D93" s="634" t="s">
        <v>476</v>
      </c>
      <c r="E93" s="635"/>
      <c r="F93" s="635"/>
      <c r="G93" s="635"/>
      <c r="H93" s="636"/>
      <c r="I93" s="532">
        <f>SUM(I92)</f>
        <v>20000</v>
      </c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</row>
    <row r="94" spans="1:20" s="525" customFormat="1" ht="78.75" customHeight="1">
      <c r="A94" s="533"/>
      <c r="B94" s="465">
        <v>10</v>
      </c>
      <c r="C94" s="517" t="s">
        <v>1110</v>
      </c>
      <c r="D94" s="535" t="s">
        <v>1100</v>
      </c>
      <c r="E94" s="536"/>
      <c r="F94" s="537"/>
      <c r="G94" s="538"/>
      <c r="H94" s="539"/>
      <c r="I94" s="540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</row>
    <row r="95" spans="1:20" s="525" customFormat="1" ht="14.25" customHeight="1">
      <c r="A95" s="533"/>
      <c r="B95" s="466"/>
      <c r="C95" s="467"/>
      <c r="D95" s="652" t="s">
        <v>1</v>
      </c>
      <c r="E95" s="662">
        <v>908</v>
      </c>
      <c r="F95" s="528">
        <v>701</v>
      </c>
      <c r="G95" s="577">
        <v>1008203</v>
      </c>
      <c r="H95" s="530">
        <v>411</v>
      </c>
      <c r="I95" s="523">
        <v>16351.71</v>
      </c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</row>
    <row r="96" spans="1:20" s="525" customFormat="1" ht="14.25" customHeight="1">
      <c r="A96" s="533"/>
      <c r="B96" s="466"/>
      <c r="C96" s="467"/>
      <c r="D96" s="650"/>
      <c r="E96" s="632"/>
      <c r="F96" s="528">
        <v>702</v>
      </c>
      <c r="G96" s="577">
        <v>1008201</v>
      </c>
      <c r="H96" s="530">
        <v>411</v>
      </c>
      <c r="I96" s="559">
        <v>405.877</v>
      </c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</row>
    <row r="97" spans="1:20" s="525" customFormat="1" ht="14.25" customHeight="1">
      <c r="A97" s="533"/>
      <c r="B97" s="466"/>
      <c r="C97" s="467"/>
      <c r="D97" s="650"/>
      <c r="E97" s="632"/>
      <c r="F97" s="528">
        <v>702</v>
      </c>
      <c r="G97" s="577">
        <v>1008204</v>
      </c>
      <c r="H97" s="530">
        <v>411</v>
      </c>
      <c r="I97" s="559">
        <v>69198.29</v>
      </c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</row>
    <row r="98" spans="1:20" s="525" customFormat="1" ht="14.25" customHeight="1">
      <c r="A98" s="533"/>
      <c r="B98" s="466"/>
      <c r="C98" s="467"/>
      <c r="D98" s="651"/>
      <c r="E98" s="633"/>
      <c r="F98" s="528">
        <v>902</v>
      </c>
      <c r="G98" s="577">
        <v>1008202</v>
      </c>
      <c r="H98" s="530">
        <v>411</v>
      </c>
      <c r="I98" s="559">
        <v>10991.357</v>
      </c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</row>
    <row r="99" spans="1:20" s="525" customFormat="1" ht="15.75" customHeight="1">
      <c r="A99" s="533"/>
      <c r="B99" s="466"/>
      <c r="C99" s="467"/>
      <c r="D99" s="560" t="s">
        <v>2</v>
      </c>
      <c r="E99" s="469"/>
      <c r="F99" s="469"/>
      <c r="G99" s="469"/>
      <c r="H99" s="470"/>
      <c r="I99" s="561">
        <f>SUM(I95:I98)</f>
        <v>96947.234</v>
      </c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</row>
    <row r="100" spans="1:20" s="525" customFormat="1" ht="14.25" customHeight="1">
      <c r="A100" s="533"/>
      <c r="B100" s="466"/>
      <c r="C100" s="467"/>
      <c r="D100" s="649" t="s">
        <v>616</v>
      </c>
      <c r="E100" s="631">
        <v>908</v>
      </c>
      <c r="F100" s="578">
        <v>501</v>
      </c>
      <c r="G100" s="577">
        <v>1008205</v>
      </c>
      <c r="H100" s="530">
        <v>411</v>
      </c>
      <c r="I100" s="523">
        <v>907.424</v>
      </c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</row>
    <row r="101" spans="1:20" s="525" customFormat="1" ht="14.25" customHeight="1">
      <c r="A101" s="533"/>
      <c r="B101" s="466"/>
      <c r="C101" s="467"/>
      <c r="D101" s="650"/>
      <c r="E101" s="632"/>
      <c r="F101" s="528">
        <v>701</v>
      </c>
      <c r="G101" s="577">
        <v>1008208</v>
      </c>
      <c r="H101" s="530">
        <v>411</v>
      </c>
      <c r="I101" s="523">
        <v>6109.753</v>
      </c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</row>
    <row r="102" spans="1:20" s="525" customFormat="1" ht="14.25" customHeight="1">
      <c r="A102" s="533"/>
      <c r="B102" s="466"/>
      <c r="C102" s="467"/>
      <c r="D102" s="650"/>
      <c r="E102" s="632"/>
      <c r="F102" s="528">
        <v>702</v>
      </c>
      <c r="G102" s="577">
        <v>1008207</v>
      </c>
      <c r="H102" s="530">
        <v>411</v>
      </c>
      <c r="I102" s="559">
        <v>27050.247</v>
      </c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</row>
    <row r="103" spans="1:20" s="525" customFormat="1" ht="14.25" customHeight="1">
      <c r="A103" s="533"/>
      <c r="B103" s="466"/>
      <c r="C103" s="467"/>
      <c r="D103" s="651"/>
      <c r="E103" s="633"/>
      <c r="F103" s="568">
        <v>902</v>
      </c>
      <c r="G103" s="579">
        <v>1008206</v>
      </c>
      <c r="H103" s="558">
        <v>411</v>
      </c>
      <c r="I103" s="559">
        <v>8000</v>
      </c>
      <c r="J103" s="524"/>
      <c r="K103" s="524"/>
      <c r="L103" s="524"/>
      <c r="M103" s="524"/>
      <c r="N103" s="524"/>
      <c r="O103" s="524"/>
      <c r="P103" s="524"/>
      <c r="Q103" s="524"/>
      <c r="R103" s="524"/>
      <c r="S103" s="524"/>
      <c r="T103" s="524"/>
    </row>
    <row r="104" spans="1:20" s="525" customFormat="1" ht="15.75" customHeight="1">
      <c r="A104" s="533"/>
      <c r="B104" s="466"/>
      <c r="C104" s="467"/>
      <c r="D104" s="560" t="s">
        <v>482</v>
      </c>
      <c r="E104" s="469"/>
      <c r="F104" s="469"/>
      <c r="G104" s="469"/>
      <c r="H104" s="470"/>
      <c r="I104" s="561">
        <f>SUM(I100:I103)</f>
        <v>42067.424</v>
      </c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</row>
    <row r="105" spans="1:17" ht="15.75">
      <c r="A105" s="479"/>
      <c r="B105" s="466"/>
      <c r="C105" s="526"/>
      <c r="D105" s="649" t="s">
        <v>614</v>
      </c>
      <c r="E105" s="631">
        <v>908</v>
      </c>
      <c r="F105" s="528">
        <v>502</v>
      </c>
      <c r="G105" s="646">
        <v>1020102</v>
      </c>
      <c r="H105" s="530">
        <v>411</v>
      </c>
      <c r="I105" s="523">
        <v>5000</v>
      </c>
      <c r="J105" s="277"/>
      <c r="K105" s="277"/>
      <c r="L105" s="277"/>
      <c r="M105" s="277"/>
      <c r="N105" s="277"/>
      <c r="O105" s="277"/>
      <c r="P105" s="277"/>
      <c r="Q105" s="277"/>
    </row>
    <row r="106" spans="1:17" ht="15.75">
      <c r="A106" s="479"/>
      <c r="B106" s="466"/>
      <c r="C106" s="526"/>
      <c r="D106" s="650"/>
      <c r="E106" s="632"/>
      <c r="F106" s="528">
        <v>503</v>
      </c>
      <c r="G106" s="647"/>
      <c r="H106" s="530">
        <v>411</v>
      </c>
      <c r="I106" s="523">
        <v>73293.99900000001</v>
      </c>
      <c r="J106" s="277"/>
      <c r="K106" s="277"/>
      <c r="L106" s="277"/>
      <c r="M106" s="277"/>
      <c r="N106" s="277"/>
      <c r="O106" s="277"/>
      <c r="P106" s="277"/>
      <c r="Q106" s="277"/>
    </row>
    <row r="107" spans="1:17" ht="15.75">
      <c r="A107" s="479"/>
      <c r="B107" s="466"/>
      <c r="C107" s="526"/>
      <c r="D107" s="650"/>
      <c r="E107" s="632"/>
      <c r="F107" s="528">
        <v>701</v>
      </c>
      <c r="G107" s="647"/>
      <c r="H107" s="558">
        <v>411</v>
      </c>
      <c r="I107" s="559">
        <v>2161.127</v>
      </c>
      <c r="J107" s="277"/>
      <c r="K107" s="277"/>
      <c r="L107" s="277"/>
      <c r="M107" s="277"/>
      <c r="N107" s="277"/>
      <c r="O107" s="277"/>
      <c r="P107" s="277"/>
      <c r="Q107" s="277"/>
    </row>
    <row r="108" spans="1:17" ht="15.75">
      <c r="A108" s="479"/>
      <c r="B108" s="466"/>
      <c r="C108" s="526"/>
      <c r="D108" s="650"/>
      <c r="E108" s="632"/>
      <c r="F108" s="528">
        <v>901</v>
      </c>
      <c r="G108" s="647"/>
      <c r="H108" s="558">
        <v>411</v>
      </c>
      <c r="I108" s="559">
        <v>19149.28696</v>
      </c>
      <c r="J108" s="277"/>
      <c r="K108" s="277"/>
      <c r="L108" s="277"/>
      <c r="M108" s="277"/>
      <c r="N108" s="277"/>
      <c r="O108" s="277"/>
      <c r="P108" s="277"/>
      <c r="Q108" s="277"/>
    </row>
    <row r="109" spans="1:17" ht="15.75">
      <c r="A109" s="479"/>
      <c r="B109" s="466"/>
      <c r="C109" s="526"/>
      <c r="D109" s="651"/>
      <c r="E109" s="633"/>
      <c r="F109" s="528">
        <v>909</v>
      </c>
      <c r="G109" s="648"/>
      <c r="H109" s="558">
        <v>411</v>
      </c>
      <c r="I109" s="559">
        <v>120000</v>
      </c>
      <c r="J109" s="277"/>
      <c r="K109" s="277"/>
      <c r="L109" s="277"/>
      <c r="M109" s="277"/>
      <c r="N109" s="277"/>
      <c r="O109" s="277"/>
      <c r="P109" s="277"/>
      <c r="Q109" s="277"/>
    </row>
    <row r="110" spans="1:20" s="525" customFormat="1" ht="15.75" customHeight="1">
      <c r="A110" s="533"/>
      <c r="B110" s="466"/>
      <c r="C110" s="467"/>
      <c r="D110" s="560" t="s">
        <v>3</v>
      </c>
      <c r="E110" s="469"/>
      <c r="F110" s="469"/>
      <c r="G110" s="469"/>
      <c r="H110" s="470"/>
      <c r="I110" s="561">
        <f>SUM(I105:I109)</f>
        <v>219604.41296</v>
      </c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</row>
    <row r="111" spans="1:20" s="525" customFormat="1" ht="14.25" customHeight="1">
      <c r="A111" s="533"/>
      <c r="B111" s="576"/>
      <c r="C111" s="554"/>
      <c r="D111" s="580" t="s">
        <v>476</v>
      </c>
      <c r="E111" s="469"/>
      <c r="F111" s="469"/>
      <c r="G111" s="469"/>
      <c r="H111" s="470"/>
      <c r="I111" s="532">
        <f>SUM(I99,I104,I110)</f>
        <v>358619.07096</v>
      </c>
      <c r="J111" s="524"/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</row>
    <row r="112" spans="1:20" s="525" customFormat="1" ht="90" customHeight="1">
      <c r="A112" s="533"/>
      <c r="B112" s="658">
        <v>11</v>
      </c>
      <c r="C112" s="660" t="s">
        <v>1112</v>
      </c>
      <c r="D112" s="535" t="s">
        <v>1100</v>
      </c>
      <c r="E112" s="536"/>
      <c r="F112" s="537"/>
      <c r="G112" s="538"/>
      <c r="H112" s="539"/>
      <c r="I112" s="540"/>
      <c r="J112" s="524"/>
      <c r="K112" s="524"/>
      <c r="L112" s="524"/>
      <c r="M112" s="524"/>
      <c r="N112" s="524"/>
      <c r="O112" s="524"/>
      <c r="P112" s="524"/>
      <c r="Q112" s="524"/>
      <c r="R112" s="524"/>
      <c r="S112" s="524"/>
      <c r="T112" s="524"/>
    </row>
    <row r="113" spans="1:17" ht="15.75">
      <c r="A113" s="479"/>
      <c r="B113" s="659"/>
      <c r="C113" s="661"/>
      <c r="D113" s="496" t="s">
        <v>616</v>
      </c>
      <c r="E113" s="471">
        <v>908</v>
      </c>
      <c r="F113" s="541">
        <v>1101</v>
      </c>
      <c r="G113" s="542">
        <v>5220103</v>
      </c>
      <c r="H113" s="464">
        <v>415</v>
      </c>
      <c r="I113" s="543">
        <v>35947</v>
      </c>
      <c r="J113" s="277"/>
      <c r="K113" s="277"/>
      <c r="L113" s="277"/>
      <c r="M113" s="277"/>
      <c r="N113" s="277"/>
      <c r="O113" s="277"/>
      <c r="P113" s="277"/>
      <c r="Q113" s="277"/>
    </row>
    <row r="114" spans="1:20" s="525" customFormat="1" ht="14.25" customHeight="1">
      <c r="A114" s="533"/>
      <c r="B114" s="576"/>
      <c r="C114" s="531"/>
      <c r="D114" s="634" t="s">
        <v>476</v>
      </c>
      <c r="E114" s="635"/>
      <c r="F114" s="635"/>
      <c r="G114" s="635"/>
      <c r="H114" s="636"/>
      <c r="I114" s="532">
        <f>SUM(I113)</f>
        <v>35947</v>
      </c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</row>
    <row r="115" spans="1:20" s="525" customFormat="1" ht="15.75" customHeight="1">
      <c r="A115" s="533"/>
      <c r="B115" s="534"/>
      <c r="C115" s="641" t="s">
        <v>4</v>
      </c>
      <c r="D115" s="641"/>
      <c r="E115" s="641"/>
      <c r="F115" s="641"/>
      <c r="G115" s="641"/>
      <c r="H115" s="642"/>
      <c r="I115" s="532">
        <f>SUM(I114,I111,I93,I90)</f>
        <v>638105.43096</v>
      </c>
      <c r="J115" s="524"/>
      <c r="K115" s="524"/>
      <c r="L115" s="524"/>
      <c r="M115" s="524"/>
      <c r="N115" s="524"/>
      <c r="O115" s="524"/>
      <c r="P115" s="524"/>
      <c r="Q115" s="524"/>
      <c r="R115" s="524"/>
      <c r="S115" s="524"/>
      <c r="T115" s="524"/>
    </row>
    <row r="116" spans="1:17" ht="15.75">
      <c r="A116" s="479"/>
      <c r="B116" s="679" t="s">
        <v>5</v>
      </c>
      <c r="C116" s="680"/>
      <c r="D116" s="680"/>
      <c r="E116" s="680"/>
      <c r="F116" s="680"/>
      <c r="G116" s="680"/>
      <c r="H116" s="680"/>
      <c r="I116" s="497">
        <f>SUM(I118:I120)</f>
        <v>1583005.4089600001</v>
      </c>
      <c r="J116" s="277"/>
      <c r="K116" s="277"/>
      <c r="L116" s="277"/>
      <c r="M116" s="277"/>
      <c r="N116" s="277"/>
      <c r="O116" s="277"/>
      <c r="P116" s="277"/>
      <c r="Q116" s="277"/>
    </row>
    <row r="117" spans="1:17" ht="15.75">
      <c r="A117" s="479"/>
      <c r="B117" s="686" t="s">
        <v>696</v>
      </c>
      <c r="C117" s="687"/>
      <c r="D117" s="498"/>
      <c r="E117" s="498"/>
      <c r="F117" s="498"/>
      <c r="G117" s="498"/>
      <c r="H117" s="499"/>
      <c r="I117" s="237"/>
      <c r="J117" s="277"/>
      <c r="K117" s="277"/>
      <c r="L117" s="277"/>
      <c r="M117" s="277"/>
      <c r="N117" s="277"/>
      <c r="O117" s="277"/>
      <c r="P117" s="277"/>
      <c r="Q117" s="277"/>
    </row>
    <row r="118" spans="1:17" ht="15.75">
      <c r="A118" s="479"/>
      <c r="B118" s="500" t="s">
        <v>1</v>
      </c>
      <c r="C118" s="498"/>
      <c r="D118" s="498"/>
      <c r="E118" s="498"/>
      <c r="F118" s="498"/>
      <c r="G118" s="498"/>
      <c r="H118" s="499"/>
      <c r="I118" s="244">
        <f>SUM(I99)</f>
        <v>96947.234</v>
      </c>
      <c r="J118" s="277"/>
      <c r="K118" s="277"/>
      <c r="L118" s="277"/>
      <c r="M118" s="277"/>
      <c r="N118" s="277"/>
      <c r="O118" s="277"/>
      <c r="P118" s="277"/>
      <c r="Q118" s="277"/>
    </row>
    <row r="119" spans="1:17" ht="15.75">
      <c r="A119" s="479"/>
      <c r="B119" s="501" t="s">
        <v>616</v>
      </c>
      <c r="C119" s="502"/>
      <c r="D119" s="498"/>
      <c r="E119" s="498"/>
      <c r="F119" s="498"/>
      <c r="G119" s="498"/>
      <c r="H119" s="499"/>
      <c r="I119" s="244">
        <f>SUM(I113,I87,I75,I66,I59,I104)</f>
        <v>833914.424</v>
      </c>
      <c r="J119" s="277"/>
      <c r="K119" s="277"/>
      <c r="L119" s="277"/>
      <c r="M119" s="277"/>
      <c r="N119" s="277"/>
      <c r="O119" s="277"/>
      <c r="P119" s="277"/>
      <c r="Q119" s="277"/>
    </row>
    <row r="120" spans="1:17" ht="15.75">
      <c r="A120" s="503"/>
      <c r="B120" s="504" t="s">
        <v>614</v>
      </c>
      <c r="C120" s="505"/>
      <c r="D120" s="506"/>
      <c r="E120" s="506"/>
      <c r="F120" s="506"/>
      <c r="G120" s="506"/>
      <c r="H120" s="507"/>
      <c r="I120" s="508">
        <f>SUM(I105:I109,I92,I80,I89,I69,I62,I54,I45,I41,I34,I30,I25,I38)</f>
        <v>652143.75096</v>
      </c>
      <c r="J120" s="277"/>
      <c r="K120" s="277"/>
      <c r="L120" s="277"/>
      <c r="M120" s="277"/>
      <c r="N120" s="277"/>
      <c r="O120" s="277"/>
      <c r="P120" s="277"/>
      <c r="Q120" s="277"/>
    </row>
    <row r="121" spans="2:17" ht="15.75">
      <c r="B121" s="509"/>
      <c r="C121" s="509"/>
      <c r="D121" s="509"/>
      <c r="E121" s="509"/>
      <c r="F121" s="509"/>
      <c r="G121" s="509"/>
      <c r="H121" s="509"/>
      <c r="I121" s="510" t="s">
        <v>689</v>
      </c>
      <c r="J121" s="277"/>
      <c r="K121" s="277"/>
      <c r="L121" s="277"/>
      <c r="M121" s="277"/>
      <c r="N121" s="277"/>
      <c r="O121" s="277"/>
      <c r="P121" s="277"/>
      <c r="Q121" s="277"/>
    </row>
    <row r="122" ht="15.75">
      <c r="B122" s="511"/>
    </row>
  </sheetData>
  <sheetProtection/>
  <autoFilter ref="A22:AJ121"/>
  <mergeCells count="77">
    <mergeCell ref="B18:I18"/>
    <mergeCell ref="C48:C54"/>
    <mergeCell ref="C44:C46"/>
    <mergeCell ref="B20:B21"/>
    <mergeCell ref="C20:C21"/>
    <mergeCell ref="D20:D21"/>
    <mergeCell ref="B24:B26"/>
    <mergeCell ref="C23:I23"/>
    <mergeCell ref="I20:I21"/>
    <mergeCell ref="B29:B31"/>
    <mergeCell ref="B33:B38"/>
    <mergeCell ref="C47:H47"/>
    <mergeCell ref="D49:D53"/>
    <mergeCell ref="D31:H31"/>
    <mergeCell ref="C32:H32"/>
    <mergeCell ref="D35:H35"/>
    <mergeCell ref="C39:H39"/>
    <mergeCell ref="B44:B46"/>
    <mergeCell ref="I60:I61"/>
    <mergeCell ref="D67:D68"/>
    <mergeCell ref="E67:E68"/>
    <mergeCell ref="D76:D79"/>
    <mergeCell ref="B117:C117"/>
    <mergeCell ref="C115:H115"/>
    <mergeCell ref="C83:H83"/>
    <mergeCell ref="F60:F61"/>
    <mergeCell ref="G60:G61"/>
    <mergeCell ref="B116:H116"/>
    <mergeCell ref="B56:B81"/>
    <mergeCell ref="B91:B92"/>
    <mergeCell ref="C91:C92"/>
    <mergeCell ref="B85:B88"/>
    <mergeCell ref="C85:C88"/>
    <mergeCell ref="H76:H79"/>
    <mergeCell ref="D60:D61"/>
    <mergeCell ref="H60:H61"/>
    <mergeCell ref="C84:I84"/>
    <mergeCell ref="B48:B54"/>
    <mergeCell ref="D54:H54"/>
    <mergeCell ref="G57:G58"/>
    <mergeCell ref="D72:D74"/>
    <mergeCell ref="D90:H90"/>
    <mergeCell ref="G76:G79"/>
    <mergeCell ref="G72:G74"/>
    <mergeCell ref="C56:C81"/>
    <mergeCell ref="E60:E61"/>
    <mergeCell ref="E57:E58"/>
    <mergeCell ref="D105:D109"/>
    <mergeCell ref="C24:C26"/>
    <mergeCell ref="C29:C31"/>
    <mergeCell ref="C33:C35"/>
    <mergeCell ref="C27:H27"/>
    <mergeCell ref="D26:H26"/>
    <mergeCell ref="C36:C38"/>
    <mergeCell ref="D38:H38"/>
    <mergeCell ref="C28:I28"/>
    <mergeCell ref="C55:H55"/>
    <mergeCell ref="E100:E103"/>
    <mergeCell ref="D57:D58"/>
    <mergeCell ref="E76:E79"/>
    <mergeCell ref="F57:F58"/>
    <mergeCell ref="E20:H20"/>
    <mergeCell ref="B112:B113"/>
    <mergeCell ref="C112:C113"/>
    <mergeCell ref="D93:H93"/>
    <mergeCell ref="D95:D98"/>
    <mergeCell ref="E95:E98"/>
    <mergeCell ref="E105:E109"/>
    <mergeCell ref="D114:H114"/>
    <mergeCell ref="B40:B42"/>
    <mergeCell ref="C40:C42"/>
    <mergeCell ref="D42:H42"/>
    <mergeCell ref="C43:H43"/>
    <mergeCell ref="D46:H46"/>
    <mergeCell ref="E72:E74"/>
    <mergeCell ref="G105:G109"/>
    <mergeCell ref="D100:D103"/>
  </mergeCells>
  <printOptions/>
  <pageMargins left="0.8661417322834646" right="0.35433070866141736" top="0.49" bottom="0.55" header="0.31496062992125984" footer="0.31496062992125984"/>
  <pageSetup cellComments="asDisplayed" fitToHeight="8" fitToWidth="1" horizontalDpi="600" verticalDpi="600" orientation="portrait" paperSize="9" scale="65" r:id="rId1"/>
  <headerFooter alignWithMargins="0">
    <oddFooter>&amp;C&amp;P</oddFooter>
  </headerFooter>
  <rowBreaks count="1" manualBreakCount="1">
    <brk id="43" min="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28"/>
  <sheetViews>
    <sheetView showGridLines="0" view="pageBreakPreview" zoomScale="85" zoomScaleNormal="85" zoomScaleSheetLayoutView="85" zoomScalePageLayoutView="0" workbookViewId="0" topLeftCell="A1">
      <selection activeCell="A21" sqref="A21:H22"/>
    </sheetView>
  </sheetViews>
  <sheetFormatPr defaultColWidth="0.5625" defaultRowHeight="12.75"/>
  <cols>
    <col min="1" max="1" width="4.28125" style="231" customWidth="1"/>
    <col min="2" max="2" width="21.00390625" style="263" customWidth="1"/>
    <col min="3" max="3" width="29.57421875" style="263" customWidth="1"/>
    <col min="4" max="4" width="13.8515625" style="231" bestFit="1" customWidth="1"/>
    <col min="5" max="5" width="20.00390625" style="231" bestFit="1" customWidth="1"/>
    <col min="6" max="6" width="15.7109375" style="231" bestFit="1" customWidth="1"/>
    <col min="7" max="7" width="11.8515625" style="231" bestFit="1" customWidth="1"/>
    <col min="8" max="8" width="25.140625" style="264" bestFit="1" customWidth="1"/>
    <col min="9" max="9" width="22.57421875" style="231" customWidth="1"/>
    <col min="10" max="10" width="10.140625" style="231" customWidth="1"/>
    <col min="11" max="11" width="12.57421875" style="231" customWidth="1"/>
    <col min="12" max="12" width="9.421875" style="231" customWidth="1"/>
    <col min="13" max="13" width="18.00390625" style="231" customWidth="1"/>
    <col min="14" max="14" width="18.28125" style="231" customWidth="1"/>
    <col min="15" max="15" width="19.28125" style="231" customWidth="1"/>
    <col min="16" max="16" width="22.57421875" style="231" customWidth="1"/>
    <col min="17" max="17" width="19.8515625" style="231" customWidth="1"/>
    <col min="18" max="18" width="28.8515625" style="231" customWidth="1"/>
    <col min="19" max="19" width="15.57421875" style="231" customWidth="1"/>
    <col min="20" max="20" width="13.421875" style="231" customWidth="1"/>
    <col min="21" max="21" width="18.7109375" style="231" customWidth="1"/>
    <col min="22" max="22" width="9.140625" style="231" customWidth="1"/>
    <col min="23" max="24" width="13.140625" style="231" customWidth="1"/>
    <col min="25" max="254" width="9.140625" style="231" customWidth="1"/>
    <col min="255" max="16384" width="0.5625" style="231" customWidth="1"/>
  </cols>
  <sheetData>
    <row r="1" spans="2:8" s="265" customFormat="1" ht="15.75">
      <c r="B1" s="266"/>
      <c r="C1" s="266"/>
      <c r="H1" s="3" t="s">
        <v>1141</v>
      </c>
    </row>
    <row r="2" spans="2:8" s="265" customFormat="1" ht="15.75">
      <c r="B2" s="266"/>
      <c r="C2" s="266"/>
      <c r="H2" s="181" t="s">
        <v>211</v>
      </c>
    </row>
    <row r="3" spans="2:8" s="265" customFormat="1" ht="15.75">
      <c r="B3" s="266"/>
      <c r="C3" s="266"/>
      <c r="H3" s="182" t="s">
        <v>212</v>
      </c>
    </row>
    <row r="4" spans="2:8" s="265" customFormat="1" ht="15.75">
      <c r="B4" s="266"/>
      <c r="C4" s="266"/>
      <c r="H4" s="5" t="s">
        <v>1148</v>
      </c>
    </row>
    <row r="5" spans="2:8" s="265" customFormat="1" ht="15.75">
      <c r="B5" s="266"/>
      <c r="C5" s="266"/>
      <c r="H5" s="182" t="s">
        <v>213</v>
      </c>
    </row>
    <row r="6" spans="2:8" s="265" customFormat="1" ht="15.75">
      <c r="B6" s="266"/>
      <c r="C6" s="266"/>
      <c r="H6" s="182" t="s">
        <v>212</v>
      </c>
    </row>
    <row r="7" spans="2:8" s="265" customFormat="1" ht="15.75">
      <c r="B7" s="266"/>
      <c r="C7" s="266"/>
      <c r="H7" s="182" t="s">
        <v>959</v>
      </c>
    </row>
    <row r="8" spans="2:8" s="265" customFormat="1" ht="15.75">
      <c r="B8" s="266"/>
      <c r="C8" s="266"/>
      <c r="H8" s="182" t="s">
        <v>215</v>
      </c>
    </row>
    <row r="9" spans="2:8" s="265" customFormat="1" ht="15.75">
      <c r="B9" s="266"/>
      <c r="C9" s="266"/>
      <c r="H9" s="182" t="s">
        <v>216</v>
      </c>
    </row>
    <row r="10" spans="2:8" s="265" customFormat="1" ht="15.75">
      <c r="B10" s="266"/>
      <c r="C10" s="266"/>
      <c r="H10" s="183"/>
    </row>
    <row r="11" spans="2:8" s="265" customFormat="1" ht="15.75">
      <c r="B11" s="266"/>
      <c r="C11" s="266"/>
      <c r="H11" s="8" t="s">
        <v>1142</v>
      </c>
    </row>
    <row r="12" spans="2:8" s="265" customFormat="1" ht="15.75">
      <c r="B12" s="266"/>
      <c r="C12" s="266"/>
      <c r="H12" s="181" t="s">
        <v>211</v>
      </c>
    </row>
    <row r="13" spans="1:12" s="265" customFormat="1" ht="16.5" customHeight="1">
      <c r="A13" s="267"/>
      <c r="B13" s="268"/>
      <c r="C13" s="268"/>
      <c r="D13" s="267"/>
      <c r="E13" s="269"/>
      <c r="G13" s="269"/>
      <c r="H13" s="226" t="s">
        <v>212</v>
      </c>
      <c r="I13" s="270"/>
      <c r="J13" s="270"/>
      <c r="K13" s="270"/>
      <c r="L13" s="270"/>
    </row>
    <row r="14" spans="1:12" s="265" customFormat="1" ht="16.5" customHeight="1">
      <c r="A14" s="267"/>
      <c r="B14" s="268"/>
      <c r="C14" s="268"/>
      <c r="D14" s="267"/>
      <c r="E14" s="269"/>
      <c r="G14" s="269"/>
      <c r="H14" s="226" t="s">
        <v>691</v>
      </c>
      <c r="I14" s="270"/>
      <c r="J14" s="270"/>
      <c r="K14" s="270"/>
      <c r="L14" s="270"/>
    </row>
    <row r="15" spans="1:12" s="265" customFormat="1" ht="16.5" customHeight="1">
      <c r="A15" s="267"/>
      <c r="B15" s="268"/>
      <c r="C15" s="268"/>
      <c r="D15" s="267"/>
      <c r="E15" s="269"/>
      <c r="G15" s="269"/>
      <c r="H15" s="226" t="s">
        <v>215</v>
      </c>
      <c r="I15" s="270"/>
      <c r="J15" s="270"/>
      <c r="K15" s="270"/>
      <c r="L15" s="270"/>
    </row>
    <row r="16" spans="1:12" s="265" customFormat="1" ht="14.25" customHeight="1">
      <c r="A16" s="271"/>
      <c r="B16" s="272"/>
      <c r="C16" s="272"/>
      <c r="D16" s="269"/>
      <c r="E16" s="269"/>
      <c r="G16" s="269"/>
      <c r="H16" s="181" t="s">
        <v>216</v>
      </c>
      <c r="I16" s="270"/>
      <c r="J16" s="270"/>
      <c r="K16" s="270"/>
      <c r="L16" s="270"/>
    </row>
    <row r="17" spans="1:24" ht="15.75">
      <c r="A17" s="227"/>
      <c r="B17" s="228"/>
      <c r="C17" s="228"/>
      <c r="D17" s="227"/>
      <c r="E17" s="227"/>
      <c r="F17" s="227"/>
      <c r="G17" s="227"/>
      <c r="H17" s="229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30"/>
      <c r="X17" s="230"/>
    </row>
    <row r="18" spans="1:8" s="275" customFormat="1" ht="15.75" customHeight="1">
      <c r="A18" s="273"/>
      <c r="B18" s="736" t="s">
        <v>610</v>
      </c>
      <c r="C18" s="736"/>
      <c r="D18" s="736"/>
      <c r="E18" s="736"/>
      <c r="F18" s="736"/>
      <c r="G18" s="736"/>
      <c r="H18" s="274"/>
    </row>
    <row r="19" spans="1:24" ht="15.75">
      <c r="A19" s="232"/>
      <c r="B19" s="233"/>
      <c r="C19" s="233"/>
      <c r="D19" s="232"/>
      <c r="E19" s="227"/>
      <c r="F19" s="227"/>
      <c r="G19" s="227"/>
      <c r="H19" s="229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30"/>
      <c r="X19" s="230"/>
    </row>
    <row r="20" spans="1:24" ht="15.75">
      <c r="A20" s="232"/>
      <c r="B20" s="233"/>
      <c r="C20" s="233"/>
      <c r="D20" s="232"/>
      <c r="E20" s="227"/>
      <c r="F20" s="234"/>
      <c r="G20" s="235"/>
      <c r="H20" s="236" t="s">
        <v>219</v>
      </c>
      <c r="I20" s="227"/>
      <c r="J20" s="234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30"/>
      <c r="X20" s="230"/>
    </row>
    <row r="21" spans="1:24" ht="63">
      <c r="A21" s="839" t="s">
        <v>611</v>
      </c>
      <c r="B21" s="840" t="s">
        <v>221</v>
      </c>
      <c r="C21" s="840" t="s">
        <v>612</v>
      </c>
      <c r="D21" s="841" t="s">
        <v>699</v>
      </c>
      <c r="E21" s="841" t="s">
        <v>697</v>
      </c>
      <c r="F21" s="841" t="s">
        <v>222</v>
      </c>
      <c r="G21" s="841" t="s">
        <v>700</v>
      </c>
      <c r="H21" s="842" t="s">
        <v>695</v>
      </c>
      <c r="I21" s="232" t="s">
        <v>613</v>
      </c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</row>
    <row r="22" spans="1:24" ht="15.75">
      <c r="A22" s="843">
        <v>1</v>
      </c>
      <c r="B22" s="844">
        <v>2</v>
      </c>
      <c r="C22" s="844">
        <v>3</v>
      </c>
      <c r="D22" s="844">
        <v>4</v>
      </c>
      <c r="E22" s="844">
        <v>5</v>
      </c>
      <c r="F22" s="844">
        <v>6</v>
      </c>
      <c r="G22" s="844">
        <v>7</v>
      </c>
      <c r="H22" s="844">
        <v>8</v>
      </c>
      <c r="I22" s="232" t="s">
        <v>613</v>
      </c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</row>
    <row r="23" spans="1:24" ht="50.25" customHeight="1">
      <c r="A23" s="721">
        <v>1</v>
      </c>
      <c r="B23" s="709" t="s">
        <v>15</v>
      </c>
      <c r="C23" s="710"/>
      <c r="D23" s="710"/>
      <c r="E23" s="710"/>
      <c r="F23" s="710"/>
      <c r="G23" s="711"/>
      <c r="H23" s="237">
        <v>30214.2</v>
      </c>
      <c r="I23" s="238" t="s">
        <v>613</v>
      </c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</row>
    <row r="24" spans="1:24" ht="15.75" customHeight="1">
      <c r="A24" s="722"/>
      <c r="B24" s="718"/>
      <c r="C24" s="700" t="s">
        <v>930</v>
      </c>
      <c r="D24" s="701"/>
      <c r="E24" s="701"/>
      <c r="F24" s="701"/>
      <c r="G24" s="702"/>
      <c r="H24" s="237">
        <v>30214.2</v>
      </c>
      <c r="I24" s="238" t="s">
        <v>613</v>
      </c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</row>
    <row r="25" spans="1:24" ht="15.75">
      <c r="A25" s="723"/>
      <c r="B25" s="720"/>
      <c r="C25" s="239" t="s">
        <v>614</v>
      </c>
      <c r="D25" s="240">
        <v>7950003</v>
      </c>
      <c r="E25" s="241">
        <v>906</v>
      </c>
      <c r="F25" s="242">
        <v>501</v>
      </c>
      <c r="G25" s="243" t="s">
        <v>705</v>
      </c>
      <c r="H25" s="244">
        <v>30214.2</v>
      </c>
      <c r="I25" s="245" t="s">
        <v>613</v>
      </c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</row>
    <row r="26" spans="1:24" ht="65.25" customHeight="1">
      <c r="A26" s="721">
        <v>2</v>
      </c>
      <c r="B26" s="709" t="s">
        <v>1122</v>
      </c>
      <c r="C26" s="710"/>
      <c r="D26" s="710"/>
      <c r="E26" s="710"/>
      <c r="F26" s="710"/>
      <c r="G26" s="711"/>
      <c r="H26" s="237">
        <v>40</v>
      </c>
      <c r="I26" s="238" t="s">
        <v>613</v>
      </c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</row>
    <row r="27" spans="1:24" ht="15.75" customHeight="1">
      <c r="A27" s="722"/>
      <c r="B27" s="718"/>
      <c r="C27" s="700" t="s">
        <v>738</v>
      </c>
      <c r="D27" s="701"/>
      <c r="E27" s="701"/>
      <c r="F27" s="701"/>
      <c r="G27" s="702"/>
      <c r="H27" s="237">
        <v>40</v>
      </c>
      <c r="I27" s="238" t="s">
        <v>613</v>
      </c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</row>
    <row r="28" spans="1:24" ht="15.75">
      <c r="A28" s="723"/>
      <c r="B28" s="720"/>
      <c r="C28" s="239" t="s">
        <v>614</v>
      </c>
      <c r="D28" s="240">
        <v>7950004</v>
      </c>
      <c r="E28" s="241">
        <v>903</v>
      </c>
      <c r="F28" s="242">
        <v>113</v>
      </c>
      <c r="G28" s="243" t="s">
        <v>748</v>
      </c>
      <c r="H28" s="244">
        <v>40</v>
      </c>
      <c r="I28" s="245" t="s">
        <v>613</v>
      </c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</row>
    <row r="29" spans="1:24" ht="47.25" customHeight="1">
      <c r="A29" s="721">
        <v>3</v>
      </c>
      <c r="B29" s="709" t="s">
        <v>1123</v>
      </c>
      <c r="C29" s="710"/>
      <c r="D29" s="710"/>
      <c r="E29" s="710"/>
      <c r="F29" s="710"/>
      <c r="G29" s="711"/>
      <c r="H29" s="237">
        <v>1500</v>
      </c>
      <c r="I29" s="238" t="s">
        <v>613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</row>
    <row r="30" spans="1:24" ht="15.75" customHeight="1">
      <c r="A30" s="722"/>
      <c r="B30" s="718"/>
      <c r="C30" s="700" t="s">
        <v>738</v>
      </c>
      <c r="D30" s="701"/>
      <c r="E30" s="701"/>
      <c r="F30" s="701"/>
      <c r="G30" s="702"/>
      <c r="H30" s="237">
        <v>1500</v>
      </c>
      <c r="I30" s="238" t="s">
        <v>613</v>
      </c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</row>
    <row r="31" spans="1:24" ht="15.75">
      <c r="A31" s="723"/>
      <c r="B31" s="720"/>
      <c r="C31" s="239" t="s">
        <v>614</v>
      </c>
      <c r="D31" s="240">
        <v>7950006</v>
      </c>
      <c r="E31" s="241">
        <v>903</v>
      </c>
      <c r="F31" s="242">
        <v>113</v>
      </c>
      <c r="G31" s="243" t="s">
        <v>748</v>
      </c>
      <c r="H31" s="244">
        <v>1500</v>
      </c>
      <c r="I31" s="245" t="s">
        <v>613</v>
      </c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</row>
    <row r="32" spans="1:24" ht="51" customHeight="1">
      <c r="A32" s="721">
        <v>4</v>
      </c>
      <c r="B32" s="709" t="s">
        <v>444</v>
      </c>
      <c r="C32" s="710"/>
      <c r="D32" s="710"/>
      <c r="E32" s="710"/>
      <c r="F32" s="710"/>
      <c r="G32" s="711"/>
      <c r="H32" s="237">
        <v>95030.6</v>
      </c>
      <c r="I32" s="238" t="s">
        <v>613</v>
      </c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</row>
    <row r="33" spans="1:24" ht="15.75" customHeight="1">
      <c r="A33" s="722"/>
      <c r="B33" s="718"/>
      <c r="C33" s="700" t="s">
        <v>776</v>
      </c>
      <c r="D33" s="701"/>
      <c r="E33" s="701"/>
      <c r="F33" s="701"/>
      <c r="G33" s="702"/>
      <c r="H33" s="237">
        <v>95030.6</v>
      </c>
      <c r="I33" s="238" t="s">
        <v>613</v>
      </c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</row>
    <row r="34" spans="1:24" ht="15.75">
      <c r="A34" s="722"/>
      <c r="B34" s="719"/>
      <c r="C34" s="705" t="s">
        <v>614</v>
      </c>
      <c r="D34" s="707">
        <v>7950007</v>
      </c>
      <c r="E34" s="703">
        <v>905</v>
      </c>
      <c r="F34" s="242">
        <v>709</v>
      </c>
      <c r="G34" s="243" t="s">
        <v>789</v>
      </c>
      <c r="H34" s="244">
        <v>39667.52</v>
      </c>
      <c r="I34" s="245" t="s">
        <v>613</v>
      </c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</row>
    <row r="35" spans="1:24" ht="15.75">
      <c r="A35" s="723"/>
      <c r="B35" s="720"/>
      <c r="C35" s="706"/>
      <c r="D35" s="708"/>
      <c r="E35" s="704"/>
      <c r="F35" s="242">
        <v>709</v>
      </c>
      <c r="G35" s="243" t="s">
        <v>791</v>
      </c>
      <c r="H35" s="244">
        <v>55363.08</v>
      </c>
      <c r="I35" s="245" t="s">
        <v>613</v>
      </c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</row>
    <row r="36" spans="1:24" ht="48.75" customHeight="1">
      <c r="A36" s="721">
        <v>5</v>
      </c>
      <c r="B36" s="709" t="s">
        <v>445</v>
      </c>
      <c r="C36" s="710"/>
      <c r="D36" s="710"/>
      <c r="E36" s="710"/>
      <c r="F36" s="710"/>
      <c r="G36" s="711"/>
      <c r="H36" s="237">
        <v>1396.3</v>
      </c>
      <c r="I36" s="238" t="s">
        <v>613</v>
      </c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4" ht="15.75" customHeight="1">
      <c r="A37" s="722"/>
      <c r="B37" s="718"/>
      <c r="C37" s="700" t="s">
        <v>776</v>
      </c>
      <c r="D37" s="701"/>
      <c r="E37" s="701"/>
      <c r="F37" s="701"/>
      <c r="G37" s="702"/>
      <c r="H37" s="237">
        <v>1396.3</v>
      </c>
      <c r="I37" s="238" t="s">
        <v>613</v>
      </c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</row>
    <row r="38" spans="1:24" ht="15.75">
      <c r="A38" s="722"/>
      <c r="B38" s="719"/>
      <c r="C38" s="705" t="s">
        <v>614</v>
      </c>
      <c r="D38" s="707">
        <v>7950018</v>
      </c>
      <c r="E38" s="703">
        <v>905</v>
      </c>
      <c r="F38" s="242">
        <v>709</v>
      </c>
      <c r="G38" s="243" t="s">
        <v>789</v>
      </c>
      <c r="H38" s="244">
        <v>100</v>
      </c>
      <c r="I38" s="245" t="s">
        <v>613</v>
      </c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</row>
    <row r="39" spans="1:24" ht="15.75">
      <c r="A39" s="722"/>
      <c r="B39" s="719"/>
      <c r="C39" s="727"/>
      <c r="D39" s="728"/>
      <c r="E39" s="729"/>
      <c r="F39" s="242">
        <v>709</v>
      </c>
      <c r="G39" s="243" t="s">
        <v>791</v>
      </c>
      <c r="H39" s="244">
        <v>250</v>
      </c>
      <c r="I39" s="245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</row>
    <row r="40" spans="1:24" ht="15.75">
      <c r="A40" s="723"/>
      <c r="B40" s="720"/>
      <c r="C40" s="706"/>
      <c r="D40" s="708"/>
      <c r="E40" s="704"/>
      <c r="F40" s="242">
        <v>804</v>
      </c>
      <c r="G40" s="243" t="s">
        <v>789</v>
      </c>
      <c r="H40" s="244">
        <v>1046.3</v>
      </c>
      <c r="I40" s="245" t="s">
        <v>613</v>
      </c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</row>
    <row r="41" spans="1:24" ht="50.25" customHeight="1">
      <c r="A41" s="721">
        <v>6</v>
      </c>
      <c r="B41" s="709" t="s">
        <v>621</v>
      </c>
      <c r="C41" s="710"/>
      <c r="D41" s="710"/>
      <c r="E41" s="710"/>
      <c r="F41" s="710"/>
      <c r="G41" s="711"/>
      <c r="H41" s="237">
        <v>47381.284999999996</v>
      </c>
      <c r="I41" s="238" t="s">
        <v>613</v>
      </c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</row>
    <row r="42" spans="1:24" ht="15" customHeight="1">
      <c r="A42" s="722"/>
      <c r="B42" s="709" t="s">
        <v>615</v>
      </c>
      <c r="C42" s="710"/>
      <c r="D42" s="710"/>
      <c r="E42" s="710"/>
      <c r="F42" s="710"/>
      <c r="G42" s="711"/>
      <c r="H42" s="237">
        <v>1762.2</v>
      </c>
      <c r="I42" s="238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</row>
    <row r="43" spans="1:24" ht="15" customHeight="1">
      <c r="A43" s="722"/>
      <c r="B43" s="246"/>
      <c r="C43" s="700" t="s">
        <v>33</v>
      </c>
      <c r="D43" s="701"/>
      <c r="E43" s="701"/>
      <c r="F43" s="701"/>
      <c r="G43" s="702"/>
      <c r="H43" s="244">
        <v>1762.2</v>
      </c>
      <c r="I43" s="238" t="s">
        <v>613</v>
      </c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</row>
    <row r="44" spans="1:24" ht="15.75">
      <c r="A44" s="722"/>
      <c r="B44" s="247"/>
      <c r="C44" s="248" t="s">
        <v>616</v>
      </c>
      <c r="D44" s="249">
        <v>5222101</v>
      </c>
      <c r="E44" s="249">
        <v>907</v>
      </c>
      <c r="F44" s="242">
        <v>502</v>
      </c>
      <c r="G44" s="250">
        <v>810</v>
      </c>
      <c r="H44" s="244">
        <v>1602</v>
      </c>
      <c r="I44" s="245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</row>
    <row r="45" spans="1:24" ht="15.75">
      <c r="A45" s="722"/>
      <c r="B45" s="247"/>
      <c r="C45" s="239" t="s">
        <v>614</v>
      </c>
      <c r="D45" s="240">
        <v>7950021</v>
      </c>
      <c r="E45" s="241">
        <v>907</v>
      </c>
      <c r="F45" s="242">
        <v>502</v>
      </c>
      <c r="G45" s="243" t="s">
        <v>596</v>
      </c>
      <c r="H45" s="244">
        <v>160.2</v>
      </c>
      <c r="I45" s="245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</row>
    <row r="46" spans="1:24" ht="15.75" customHeight="1">
      <c r="A46" s="722"/>
      <c r="B46" s="709" t="s">
        <v>617</v>
      </c>
      <c r="C46" s="710"/>
      <c r="D46" s="710"/>
      <c r="E46" s="710"/>
      <c r="F46" s="710"/>
      <c r="G46" s="711"/>
      <c r="H46" s="237">
        <v>39917.085</v>
      </c>
      <c r="I46" s="245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</row>
    <row r="47" spans="1:24" ht="15.75" customHeight="1">
      <c r="A47" s="722"/>
      <c r="B47" s="247"/>
      <c r="C47" s="700" t="s">
        <v>33</v>
      </c>
      <c r="D47" s="701"/>
      <c r="E47" s="701"/>
      <c r="F47" s="701"/>
      <c r="G47" s="702"/>
      <c r="H47" s="244">
        <v>39917.085</v>
      </c>
      <c r="I47" s="245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</row>
    <row r="48" spans="1:24" ht="15.75">
      <c r="A48" s="722"/>
      <c r="B48" s="247"/>
      <c r="C48" s="239" t="s">
        <v>614</v>
      </c>
      <c r="D48" s="240">
        <v>7950022</v>
      </c>
      <c r="E48" s="241">
        <v>907</v>
      </c>
      <c r="F48" s="242">
        <v>502</v>
      </c>
      <c r="G48" s="243" t="s">
        <v>596</v>
      </c>
      <c r="H48" s="244">
        <v>39917.085</v>
      </c>
      <c r="I48" s="245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</row>
    <row r="49" spans="1:24" ht="36" customHeight="1">
      <c r="A49" s="722"/>
      <c r="B49" s="709" t="s">
        <v>618</v>
      </c>
      <c r="C49" s="710"/>
      <c r="D49" s="710"/>
      <c r="E49" s="710"/>
      <c r="F49" s="710"/>
      <c r="G49" s="711"/>
      <c r="H49" s="237">
        <v>5702</v>
      </c>
      <c r="I49" s="245" t="s">
        <v>613</v>
      </c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</row>
    <row r="50" spans="1:24" ht="15.75" customHeight="1">
      <c r="A50" s="722"/>
      <c r="B50" s="251"/>
      <c r="C50" s="700" t="s">
        <v>930</v>
      </c>
      <c r="D50" s="701"/>
      <c r="E50" s="701"/>
      <c r="F50" s="701"/>
      <c r="G50" s="702"/>
      <c r="H50" s="244">
        <v>5702</v>
      </c>
      <c r="I50" s="238" t="s">
        <v>613</v>
      </c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</row>
    <row r="51" spans="1:24" ht="15" customHeight="1">
      <c r="A51" s="722"/>
      <c r="B51" s="252"/>
      <c r="C51" s="248" t="s">
        <v>616</v>
      </c>
      <c r="D51" s="249">
        <v>5222103</v>
      </c>
      <c r="E51" s="249">
        <v>906</v>
      </c>
      <c r="F51" s="242">
        <v>502</v>
      </c>
      <c r="G51" s="250">
        <v>244</v>
      </c>
      <c r="H51" s="244">
        <v>1602</v>
      </c>
      <c r="I51" s="238" t="s">
        <v>613</v>
      </c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</row>
    <row r="52" spans="1:24" ht="15.75">
      <c r="A52" s="723"/>
      <c r="B52" s="253"/>
      <c r="C52" s="239" t="s">
        <v>614</v>
      </c>
      <c r="D52" s="240">
        <v>7950023</v>
      </c>
      <c r="E52" s="241">
        <v>906</v>
      </c>
      <c r="F52" s="242">
        <v>502</v>
      </c>
      <c r="G52" s="243" t="s">
        <v>705</v>
      </c>
      <c r="H52" s="244">
        <v>4100</v>
      </c>
      <c r="I52" s="245" t="s">
        <v>613</v>
      </c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</row>
    <row r="53" spans="1:24" ht="51.75" customHeight="1">
      <c r="A53" s="721">
        <v>7</v>
      </c>
      <c r="B53" s="709" t="s">
        <v>12</v>
      </c>
      <c r="C53" s="710"/>
      <c r="D53" s="710"/>
      <c r="E53" s="710"/>
      <c r="F53" s="710"/>
      <c r="G53" s="711"/>
      <c r="H53" s="237">
        <v>25800</v>
      </c>
      <c r="I53" s="238" t="s">
        <v>613</v>
      </c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</row>
    <row r="54" spans="1:24" ht="15.75" customHeight="1">
      <c r="A54" s="722"/>
      <c r="B54" s="724"/>
      <c r="C54" s="700" t="s">
        <v>776</v>
      </c>
      <c r="D54" s="701"/>
      <c r="E54" s="701"/>
      <c r="F54" s="701"/>
      <c r="G54" s="702"/>
      <c r="H54" s="237">
        <v>16780.5</v>
      </c>
      <c r="I54" s="238" t="s">
        <v>613</v>
      </c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</row>
    <row r="55" spans="1:24" ht="15.75">
      <c r="A55" s="722"/>
      <c r="B55" s="725"/>
      <c r="C55" s="697" t="s">
        <v>614</v>
      </c>
      <c r="D55" s="712">
        <v>7950026</v>
      </c>
      <c r="E55" s="715">
        <v>905</v>
      </c>
      <c r="F55" s="242">
        <v>709</v>
      </c>
      <c r="G55" s="243" t="s">
        <v>789</v>
      </c>
      <c r="H55" s="244">
        <v>8050</v>
      </c>
      <c r="I55" s="245" t="s">
        <v>613</v>
      </c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</row>
    <row r="56" spans="1:24" ht="15.75">
      <c r="A56" s="722"/>
      <c r="B56" s="725"/>
      <c r="C56" s="698"/>
      <c r="D56" s="713"/>
      <c r="E56" s="716"/>
      <c r="F56" s="242">
        <v>709</v>
      </c>
      <c r="G56" s="243" t="s">
        <v>791</v>
      </c>
      <c r="H56" s="244">
        <v>2860</v>
      </c>
      <c r="I56" s="245" t="s">
        <v>613</v>
      </c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</row>
    <row r="57" spans="1:24" ht="15.75">
      <c r="A57" s="722"/>
      <c r="B57" s="725"/>
      <c r="C57" s="698"/>
      <c r="D57" s="713"/>
      <c r="E57" s="716"/>
      <c r="F57" s="242">
        <v>804</v>
      </c>
      <c r="G57" s="243" t="s">
        <v>789</v>
      </c>
      <c r="H57" s="244">
        <v>1470</v>
      </c>
      <c r="I57" s="245" t="s">
        <v>613</v>
      </c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</row>
    <row r="58" spans="1:24" ht="15.75">
      <c r="A58" s="722"/>
      <c r="B58" s="725"/>
      <c r="C58" s="698"/>
      <c r="D58" s="713"/>
      <c r="E58" s="716"/>
      <c r="F58" s="242">
        <v>909</v>
      </c>
      <c r="G58" s="243">
        <v>244</v>
      </c>
      <c r="H58" s="244">
        <v>80</v>
      </c>
      <c r="I58" s="245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</row>
    <row r="59" spans="1:24" ht="15.75">
      <c r="A59" s="722"/>
      <c r="B59" s="725"/>
      <c r="C59" s="698"/>
      <c r="D59" s="713"/>
      <c r="E59" s="716"/>
      <c r="F59" s="242">
        <v>909</v>
      </c>
      <c r="G59" s="243" t="s">
        <v>789</v>
      </c>
      <c r="H59" s="244">
        <v>3340</v>
      </c>
      <c r="I59" s="245" t="s">
        <v>613</v>
      </c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</row>
    <row r="60" spans="1:24" ht="15.75">
      <c r="A60" s="722"/>
      <c r="B60" s="254"/>
      <c r="C60" s="699"/>
      <c r="D60" s="714"/>
      <c r="E60" s="717"/>
      <c r="F60" s="242">
        <v>1006</v>
      </c>
      <c r="G60" s="243">
        <v>321</v>
      </c>
      <c r="H60" s="244">
        <v>980.5</v>
      </c>
      <c r="I60" s="245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</row>
    <row r="61" spans="1:24" ht="15.75" customHeight="1">
      <c r="A61" s="722"/>
      <c r="B61" s="734"/>
      <c r="C61" s="700" t="s">
        <v>930</v>
      </c>
      <c r="D61" s="701"/>
      <c r="E61" s="701"/>
      <c r="F61" s="701"/>
      <c r="G61" s="702"/>
      <c r="H61" s="237">
        <f>H62</f>
        <v>9019.5</v>
      </c>
      <c r="I61" s="238" t="s">
        <v>613</v>
      </c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</row>
    <row r="62" spans="1:24" ht="15.75">
      <c r="A62" s="723"/>
      <c r="B62" s="735"/>
      <c r="C62" s="239" t="s">
        <v>614</v>
      </c>
      <c r="D62" s="240">
        <v>7950026</v>
      </c>
      <c r="E62" s="241">
        <v>906</v>
      </c>
      <c r="F62" s="242">
        <v>502</v>
      </c>
      <c r="G62" s="243" t="s">
        <v>705</v>
      </c>
      <c r="H62" s="244">
        <v>9019.5</v>
      </c>
      <c r="I62" s="245" t="s">
        <v>613</v>
      </c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</row>
    <row r="63" spans="1:24" ht="52.5" customHeight="1">
      <c r="A63" s="721">
        <v>8</v>
      </c>
      <c r="B63" s="709" t="s">
        <v>563</v>
      </c>
      <c r="C63" s="710"/>
      <c r="D63" s="710"/>
      <c r="E63" s="710"/>
      <c r="F63" s="710"/>
      <c r="G63" s="711"/>
      <c r="H63" s="237">
        <f>H64</f>
        <v>2827.04</v>
      </c>
      <c r="I63" s="238" t="s">
        <v>613</v>
      </c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</row>
    <row r="64" spans="1:24" ht="30.75" customHeight="1">
      <c r="A64" s="722"/>
      <c r="B64" s="724"/>
      <c r="C64" s="700" t="s">
        <v>1115</v>
      </c>
      <c r="D64" s="701"/>
      <c r="E64" s="701"/>
      <c r="F64" s="701"/>
      <c r="G64" s="702"/>
      <c r="H64" s="237">
        <f>SUM(H65:H66)</f>
        <v>2827.04</v>
      </c>
      <c r="I64" s="238" t="s">
        <v>613</v>
      </c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</row>
    <row r="65" spans="1:24" ht="15.75">
      <c r="A65" s="722"/>
      <c r="B65" s="725"/>
      <c r="C65" s="705" t="s">
        <v>614</v>
      </c>
      <c r="D65" s="707">
        <v>7950030</v>
      </c>
      <c r="E65" s="703">
        <v>911</v>
      </c>
      <c r="F65" s="242">
        <v>113</v>
      </c>
      <c r="G65" s="243" t="s">
        <v>705</v>
      </c>
      <c r="H65" s="244">
        <v>1352.5</v>
      </c>
      <c r="I65" s="245" t="s">
        <v>613</v>
      </c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</row>
    <row r="66" spans="1:24" ht="15.75">
      <c r="A66" s="723"/>
      <c r="B66" s="726"/>
      <c r="C66" s="706"/>
      <c r="D66" s="708"/>
      <c r="E66" s="704"/>
      <c r="F66" s="242">
        <v>113</v>
      </c>
      <c r="G66" s="243" t="s">
        <v>748</v>
      </c>
      <c r="H66" s="244">
        <v>1474.54</v>
      </c>
      <c r="I66" s="245" t="s">
        <v>613</v>
      </c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</row>
    <row r="67" spans="1:24" ht="49.5" customHeight="1">
      <c r="A67" s="721">
        <v>9</v>
      </c>
      <c r="B67" s="709" t="s">
        <v>767</v>
      </c>
      <c r="C67" s="710"/>
      <c r="D67" s="710"/>
      <c r="E67" s="710"/>
      <c r="F67" s="710"/>
      <c r="G67" s="711"/>
      <c r="H67" s="237">
        <f>H68</f>
        <v>26230</v>
      </c>
      <c r="I67" s="238" t="s">
        <v>613</v>
      </c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</row>
    <row r="68" spans="1:24" ht="15.75" customHeight="1">
      <c r="A68" s="722"/>
      <c r="B68" s="724"/>
      <c r="C68" s="700" t="s">
        <v>754</v>
      </c>
      <c r="D68" s="701"/>
      <c r="E68" s="701"/>
      <c r="F68" s="701"/>
      <c r="G68" s="702"/>
      <c r="H68" s="237">
        <f>SUM(H69:H73)</f>
        <v>26230</v>
      </c>
      <c r="I68" s="238" t="s">
        <v>613</v>
      </c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</row>
    <row r="69" spans="1:24" ht="15.75">
      <c r="A69" s="722"/>
      <c r="B69" s="725"/>
      <c r="C69" s="705" t="s">
        <v>614</v>
      </c>
      <c r="D69" s="707">
        <v>7950035</v>
      </c>
      <c r="E69" s="703">
        <v>904</v>
      </c>
      <c r="F69" s="242">
        <v>113</v>
      </c>
      <c r="G69" s="243" t="s">
        <v>729</v>
      </c>
      <c r="H69" s="244">
        <v>14040</v>
      </c>
      <c r="I69" s="245" t="s">
        <v>613</v>
      </c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</row>
    <row r="70" spans="1:24" ht="15.75">
      <c r="A70" s="722"/>
      <c r="B70" s="725"/>
      <c r="C70" s="727"/>
      <c r="D70" s="728"/>
      <c r="E70" s="729"/>
      <c r="F70" s="242">
        <v>709</v>
      </c>
      <c r="G70" s="243" t="s">
        <v>729</v>
      </c>
      <c r="H70" s="244">
        <v>5640</v>
      </c>
      <c r="I70" s="245" t="s">
        <v>613</v>
      </c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</row>
    <row r="71" spans="1:24" ht="15.75">
      <c r="A71" s="722"/>
      <c r="B71" s="725"/>
      <c r="C71" s="727"/>
      <c r="D71" s="728"/>
      <c r="E71" s="729"/>
      <c r="F71" s="242">
        <v>709</v>
      </c>
      <c r="G71" s="243">
        <v>621</v>
      </c>
      <c r="H71" s="244">
        <v>1200</v>
      </c>
      <c r="I71" s="245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</row>
    <row r="72" spans="1:24" ht="15.75">
      <c r="A72" s="722"/>
      <c r="B72" s="725"/>
      <c r="C72" s="727"/>
      <c r="D72" s="728"/>
      <c r="E72" s="729"/>
      <c r="F72" s="242">
        <v>804</v>
      </c>
      <c r="G72" s="243" t="s">
        <v>729</v>
      </c>
      <c r="H72" s="244">
        <v>2200</v>
      </c>
      <c r="I72" s="245" t="s">
        <v>613</v>
      </c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</row>
    <row r="73" spans="1:24" ht="15.75">
      <c r="A73" s="723"/>
      <c r="B73" s="726"/>
      <c r="C73" s="706"/>
      <c r="D73" s="708"/>
      <c r="E73" s="704"/>
      <c r="F73" s="242">
        <v>1006</v>
      </c>
      <c r="G73" s="243" t="s">
        <v>729</v>
      </c>
      <c r="H73" s="244">
        <v>3150</v>
      </c>
      <c r="I73" s="245" t="s">
        <v>613</v>
      </c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</row>
    <row r="74" spans="1:24" ht="36.75" customHeight="1">
      <c r="A74" s="721">
        <v>10</v>
      </c>
      <c r="B74" s="709" t="s">
        <v>928</v>
      </c>
      <c r="C74" s="710"/>
      <c r="D74" s="710"/>
      <c r="E74" s="710"/>
      <c r="F74" s="710"/>
      <c r="G74" s="711"/>
      <c r="H74" s="237">
        <f>H75</f>
        <v>3740</v>
      </c>
      <c r="I74" s="238" t="s">
        <v>613</v>
      </c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</row>
    <row r="75" spans="1:24" ht="15.75" customHeight="1">
      <c r="A75" s="722"/>
      <c r="B75" s="718"/>
      <c r="C75" s="700" t="s">
        <v>776</v>
      </c>
      <c r="D75" s="701"/>
      <c r="E75" s="701"/>
      <c r="F75" s="701"/>
      <c r="G75" s="702"/>
      <c r="H75" s="237">
        <f>SUM(H76:H77)</f>
        <v>3740</v>
      </c>
      <c r="I75" s="238" t="s">
        <v>613</v>
      </c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</row>
    <row r="76" spans="1:24" ht="15.75">
      <c r="A76" s="722"/>
      <c r="B76" s="719"/>
      <c r="C76" s="705" t="s">
        <v>614</v>
      </c>
      <c r="D76" s="707">
        <v>7950038</v>
      </c>
      <c r="E76" s="703">
        <v>905</v>
      </c>
      <c r="F76" s="242">
        <v>1105</v>
      </c>
      <c r="G76" s="243" t="s">
        <v>705</v>
      </c>
      <c r="H76" s="244">
        <v>200</v>
      </c>
      <c r="I76" s="245" t="s">
        <v>613</v>
      </c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</row>
    <row r="77" spans="1:24" ht="15.75">
      <c r="A77" s="723"/>
      <c r="B77" s="720"/>
      <c r="C77" s="706"/>
      <c r="D77" s="708"/>
      <c r="E77" s="704"/>
      <c r="F77" s="242">
        <v>1105</v>
      </c>
      <c r="G77" s="243" t="s">
        <v>791</v>
      </c>
      <c r="H77" s="244">
        <v>3540</v>
      </c>
      <c r="I77" s="245" t="s">
        <v>613</v>
      </c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</row>
    <row r="78" spans="1:24" ht="54" customHeight="1">
      <c r="A78" s="721">
        <v>11</v>
      </c>
      <c r="B78" s="709" t="s">
        <v>17</v>
      </c>
      <c r="C78" s="710"/>
      <c r="D78" s="710"/>
      <c r="E78" s="710"/>
      <c r="F78" s="710"/>
      <c r="G78" s="711"/>
      <c r="H78" s="237">
        <f>H79</f>
        <v>33877.492</v>
      </c>
      <c r="I78" s="238" t="s">
        <v>613</v>
      </c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</row>
    <row r="79" spans="1:24" ht="15.75" customHeight="1">
      <c r="A79" s="722"/>
      <c r="B79" s="718"/>
      <c r="C79" s="700" t="s">
        <v>930</v>
      </c>
      <c r="D79" s="701"/>
      <c r="E79" s="701"/>
      <c r="F79" s="701"/>
      <c r="G79" s="702"/>
      <c r="H79" s="237">
        <f>SUM(H80:H81)</f>
        <v>33877.492</v>
      </c>
      <c r="I79" s="238" t="s">
        <v>613</v>
      </c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</row>
    <row r="80" spans="1:24" ht="15.75">
      <c r="A80" s="722"/>
      <c r="B80" s="719"/>
      <c r="C80" s="705" t="s">
        <v>614</v>
      </c>
      <c r="D80" s="707">
        <v>7950042</v>
      </c>
      <c r="E80" s="703">
        <v>906</v>
      </c>
      <c r="F80" s="242">
        <v>501</v>
      </c>
      <c r="G80" s="243" t="s">
        <v>705</v>
      </c>
      <c r="H80" s="244">
        <v>24697.492</v>
      </c>
      <c r="I80" s="245" t="s">
        <v>613</v>
      </c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</row>
    <row r="81" spans="1:24" ht="15.75">
      <c r="A81" s="723"/>
      <c r="B81" s="720"/>
      <c r="C81" s="706"/>
      <c r="D81" s="708"/>
      <c r="E81" s="704"/>
      <c r="F81" s="242">
        <v>501</v>
      </c>
      <c r="G81" s="243" t="s">
        <v>748</v>
      </c>
      <c r="H81" s="244">
        <v>9180</v>
      </c>
      <c r="I81" s="245" t="s">
        <v>613</v>
      </c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</row>
    <row r="82" spans="1:24" ht="45.75" customHeight="1">
      <c r="A82" s="721">
        <v>12</v>
      </c>
      <c r="B82" s="709" t="s">
        <v>447</v>
      </c>
      <c r="C82" s="710"/>
      <c r="D82" s="710"/>
      <c r="E82" s="710"/>
      <c r="F82" s="710"/>
      <c r="G82" s="711"/>
      <c r="H82" s="237">
        <f>H83</f>
        <v>10000</v>
      </c>
      <c r="I82" s="238" t="s">
        <v>613</v>
      </c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</row>
    <row r="83" spans="1:24" ht="15.75" customHeight="1">
      <c r="A83" s="722"/>
      <c r="B83" s="718"/>
      <c r="C83" s="700" t="s">
        <v>776</v>
      </c>
      <c r="D83" s="701"/>
      <c r="E83" s="701"/>
      <c r="F83" s="701"/>
      <c r="G83" s="702"/>
      <c r="H83" s="237">
        <f>SUM(H84:H85)</f>
        <v>10000</v>
      </c>
      <c r="I83" s="238" t="s">
        <v>613</v>
      </c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</row>
    <row r="84" spans="1:24" ht="15.75">
      <c r="A84" s="722"/>
      <c r="B84" s="719"/>
      <c r="C84" s="705" t="s">
        <v>614</v>
      </c>
      <c r="D84" s="707">
        <v>7950043</v>
      </c>
      <c r="E84" s="703">
        <v>905</v>
      </c>
      <c r="F84" s="242">
        <v>709</v>
      </c>
      <c r="G84" s="243" t="s">
        <v>789</v>
      </c>
      <c r="H84" s="244">
        <v>4051.57</v>
      </c>
      <c r="I84" s="245" t="s">
        <v>613</v>
      </c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</row>
    <row r="85" spans="1:24" ht="15.75">
      <c r="A85" s="723"/>
      <c r="B85" s="720"/>
      <c r="C85" s="706"/>
      <c r="D85" s="708"/>
      <c r="E85" s="704"/>
      <c r="F85" s="242">
        <v>709</v>
      </c>
      <c r="G85" s="243" t="s">
        <v>791</v>
      </c>
      <c r="H85" s="244">
        <v>5948.43</v>
      </c>
      <c r="I85" s="245" t="s">
        <v>613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</row>
    <row r="86" spans="1:24" ht="33.75" customHeight="1">
      <c r="A86" s="721">
        <v>13</v>
      </c>
      <c r="B86" s="709" t="s">
        <v>448</v>
      </c>
      <c r="C86" s="710"/>
      <c r="D86" s="710"/>
      <c r="E86" s="710"/>
      <c r="F86" s="710"/>
      <c r="G86" s="711"/>
      <c r="H86" s="237">
        <f>H87+H90</f>
        <v>19572.11242</v>
      </c>
      <c r="I86" s="238" t="s">
        <v>613</v>
      </c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</row>
    <row r="87" spans="1:24" ht="15.75" customHeight="1">
      <c r="A87" s="722"/>
      <c r="B87" s="718"/>
      <c r="C87" s="700" t="s">
        <v>776</v>
      </c>
      <c r="D87" s="701"/>
      <c r="E87" s="701"/>
      <c r="F87" s="701"/>
      <c r="G87" s="702"/>
      <c r="H87" s="237">
        <f>SUM(H88:H89)</f>
        <v>1827</v>
      </c>
      <c r="I87" s="238" t="s">
        <v>613</v>
      </c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</row>
    <row r="88" spans="1:24" ht="15.75">
      <c r="A88" s="722"/>
      <c r="B88" s="719"/>
      <c r="C88" s="705" t="s">
        <v>614</v>
      </c>
      <c r="D88" s="707">
        <v>7950047</v>
      </c>
      <c r="E88" s="703">
        <v>905</v>
      </c>
      <c r="F88" s="242">
        <v>709</v>
      </c>
      <c r="G88" s="243" t="s">
        <v>789</v>
      </c>
      <c r="H88" s="244">
        <v>1099.74</v>
      </c>
      <c r="I88" s="245" t="s">
        <v>613</v>
      </c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</row>
    <row r="89" spans="1:24" ht="15.75">
      <c r="A89" s="722"/>
      <c r="B89" s="719"/>
      <c r="C89" s="706"/>
      <c r="D89" s="708"/>
      <c r="E89" s="704"/>
      <c r="F89" s="242">
        <v>709</v>
      </c>
      <c r="G89" s="243" t="s">
        <v>791</v>
      </c>
      <c r="H89" s="244">
        <v>727.26</v>
      </c>
      <c r="I89" s="245" t="s">
        <v>613</v>
      </c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</row>
    <row r="90" spans="1:24" ht="15.75" customHeight="1">
      <c r="A90" s="722"/>
      <c r="B90" s="719"/>
      <c r="C90" s="700" t="s">
        <v>33</v>
      </c>
      <c r="D90" s="701"/>
      <c r="E90" s="701"/>
      <c r="F90" s="701"/>
      <c r="G90" s="702"/>
      <c r="H90" s="237">
        <f>H91</f>
        <v>17745.11242</v>
      </c>
      <c r="I90" s="238" t="s">
        <v>613</v>
      </c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</row>
    <row r="91" spans="1:24" ht="15.75">
      <c r="A91" s="723"/>
      <c r="B91" s="720"/>
      <c r="C91" s="239" t="s">
        <v>614</v>
      </c>
      <c r="D91" s="240">
        <v>7950047</v>
      </c>
      <c r="E91" s="241">
        <v>907</v>
      </c>
      <c r="F91" s="242">
        <v>503</v>
      </c>
      <c r="G91" s="243" t="s">
        <v>705</v>
      </c>
      <c r="H91" s="244">
        <v>17745.11242</v>
      </c>
      <c r="I91" s="245" t="s">
        <v>613</v>
      </c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</row>
    <row r="92" spans="1:24" ht="53.25" customHeight="1">
      <c r="A92" s="721">
        <v>14</v>
      </c>
      <c r="B92" s="709" t="s">
        <v>437</v>
      </c>
      <c r="C92" s="710"/>
      <c r="D92" s="710"/>
      <c r="E92" s="710"/>
      <c r="F92" s="710"/>
      <c r="G92" s="711"/>
      <c r="H92" s="237">
        <f>H93</f>
        <v>8320.6</v>
      </c>
      <c r="I92" s="238" t="s">
        <v>613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</row>
    <row r="93" spans="1:24" ht="15.75" customHeight="1">
      <c r="A93" s="722"/>
      <c r="B93" s="718"/>
      <c r="C93" s="700" t="s">
        <v>776</v>
      </c>
      <c r="D93" s="701"/>
      <c r="E93" s="701"/>
      <c r="F93" s="701"/>
      <c r="G93" s="702"/>
      <c r="H93" s="237">
        <f>H94</f>
        <v>8320.6</v>
      </c>
      <c r="I93" s="238" t="s">
        <v>613</v>
      </c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</row>
    <row r="94" spans="1:24" ht="15.75">
      <c r="A94" s="723"/>
      <c r="B94" s="720"/>
      <c r="C94" s="239" t="s">
        <v>614</v>
      </c>
      <c r="D94" s="240">
        <v>7950048</v>
      </c>
      <c r="E94" s="241">
        <v>905</v>
      </c>
      <c r="F94" s="242">
        <v>707</v>
      </c>
      <c r="G94" s="243" t="s">
        <v>430</v>
      </c>
      <c r="H94" s="244">
        <v>8320.6</v>
      </c>
      <c r="I94" s="245" t="s">
        <v>613</v>
      </c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</row>
    <row r="95" spans="1:24" ht="50.25" customHeight="1">
      <c r="A95" s="721">
        <v>15</v>
      </c>
      <c r="B95" s="709" t="s">
        <v>449</v>
      </c>
      <c r="C95" s="710"/>
      <c r="D95" s="710"/>
      <c r="E95" s="710"/>
      <c r="F95" s="710"/>
      <c r="G95" s="711"/>
      <c r="H95" s="237">
        <f>H96</f>
        <v>38287.2</v>
      </c>
      <c r="I95" s="238" t="s">
        <v>613</v>
      </c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</row>
    <row r="96" spans="1:24" ht="15.75" customHeight="1">
      <c r="A96" s="722"/>
      <c r="B96" s="718"/>
      <c r="C96" s="700" t="s">
        <v>776</v>
      </c>
      <c r="D96" s="701"/>
      <c r="E96" s="701"/>
      <c r="F96" s="701"/>
      <c r="G96" s="702"/>
      <c r="H96" s="237">
        <f>SUM(H97:H100)</f>
        <v>38287.2</v>
      </c>
      <c r="I96" s="238" t="s">
        <v>613</v>
      </c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</row>
    <row r="97" spans="1:24" ht="15.75">
      <c r="A97" s="722"/>
      <c r="B97" s="719"/>
      <c r="C97" s="705" t="s">
        <v>614</v>
      </c>
      <c r="D97" s="707">
        <v>7950049</v>
      </c>
      <c r="E97" s="703">
        <v>905</v>
      </c>
      <c r="F97" s="242">
        <v>709</v>
      </c>
      <c r="G97" s="243" t="s">
        <v>712</v>
      </c>
      <c r="H97" s="244">
        <v>41.2</v>
      </c>
      <c r="I97" s="245" t="s">
        <v>613</v>
      </c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</row>
    <row r="98" spans="1:24" ht="15.75">
      <c r="A98" s="722"/>
      <c r="B98" s="719"/>
      <c r="C98" s="727"/>
      <c r="D98" s="728"/>
      <c r="E98" s="729"/>
      <c r="F98" s="242">
        <v>709</v>
      </c>
      <c r="G98" s="243" t="s">
        <v>705</v>
      </c>
      <c r="H98" s="244">
        <v>1836.64</v>
      </c>
      <c r="I98" s="245" t="s">
        <v>613</v>
      </c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</row>
    <row r="99" spans="1:24" ht="15.75">
      <c r="A99" s="722"/>
      <c r="B99" s="719"/>
      <c r="C99" s="727"/>
      <c r="D99" s="728"/>
      <c r="E99" s="729"/>
      <c r="F99" s="242">
        <v>709</v>
      </c>
      <c r="G99" s="243" t="s">
        <v>789</v>
      </c>
      <c r="H99" s="244">
        <v>13619.3</v>
      </c>
      <c r="I99" s="245" t="s">
        <v>613</v>
      </c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</row>
    <row r="100" spans="1:24" ht="15.75">
      <c r="A100" s="723"/>
      <c r="B100" s="720"/>
      <c r="C100" s="706"/>
      <c r="D100" s="708"/>
      <c r="E100" s="704"/>
      <c r="F100" s="242">
        <v>709</v>
      </c>
      <c r="G100" s="243" t="s">
        <v>791</v>
      </c>
      <c r="H100" s="244">
        <v>22790.06</v>
      </c>
      <c r="I100" s="245" t="s">
        <v>613</v>
      </c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</row>
    <row r="101" spans="1:24" ht="52.5" customHeight="1">
      <c r="A101" s="721">
        <v>16</v>
      </c>
      <c r="B101" s="709" t="s">
        <v>438</v>
      </c>
      <c r="C101" s="710"/>
      <c r="D101" s="710"/>
      <c r="E101" s="710"/>
      <c r="F101" s="710"/>
      <c r="G101" s="711"/>
      <c r="H101" s="237">
        <f>H102</f>
        <v>11163.1</v>
      </c>
      <c r="I101" s="238" t="s">
        <v>613</v>
      </c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</row>
    <row r="102" spans="1:24" ht="15.75" customHeight="1">
      <c r="A102" s="722"/>
      <c r="B102" s="718"/>
      <c r="C102" s="700" t="s">
        <v>776</v>
      </c>
      <c r="D102" s="701"/>
      <c r="E102" s="701"/>
      <c r="F102" s="701"/>
      <c r="G102" s="702"/>
      <c r="H102" s="237">
        <f>SUM(H103:H104)</f>
        <v>11163.1</v>
      </c>
      <c r="I102" s="238" t="s">
        <v>613</v>
      </c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</row>
    <row r="103" spans="1:24" ht="15.75">
      <c r="A103" s="722"/>
      <c r="B103" s="719"/>
      <c r="C103" s="705" t="s">
        <v>614</v>
      </c>
      <c r="D103" s="707">
        <v>7950050</v>
      </c>
      <c r="E103" s="703">
        <v>905</v>
      </c>
      <c r="F103" s="242">
        <v>707</v>
      </c>
      <c r="G103" s="243" t="s">
        <v>705</v>
      </c>
      <c r="H103" s="244">
        <v>3340</v>
      </c>
      <c r="I103" s="245" t="s">
        <v>613</v>
      </c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</row>
    <row r="104" spans="1:24" ht="15.75">
      <c r="A104" s="723"/>
      <c r="B104" s="720"/>
      <c r="C104" s="706"/>
      <c r="D104" s="708"/>
      <c r="E104" s="704"/>
      <c r="F104" s="242">
        <v>707</v>
      </c>
      <c r="G104" s="243" t="s">
        <v>791</v>
      </c>
      <c r="H104" s="244">
        <v>7823.1</v>
      </c>
      <c r="I104" s="245" t="s">
        <v>613</v>
      </c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</row>
    <row r="105" spans="1:24" ht="51.75" customHeight="1">
      <c r="A105" s="721">
        <v>17</v>
      </c>
      <c r="B105" s="709" t="s">
        <v>451</v>
      </c>
      <c r="C105" s="710"/>
      <c r="D105" s="710"/>
      <c r="E105" s="710"/>
      <c r="F105" s="710"/>
      <c r="G105" s="711"/>
      <c r="H105" s="237">
        <f>SUM(H106,H109,H114)</f>
        <v>52673.287</v>
      </c>
      <c r="I105" s="238" t="s">
        <v>613</v>
      </c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</row>
    <row r="106" spans="1:24" ht="15.75" customHeight="1">
      <c r="A106" s="722"/>
      <c r="B106" s="718"/>
      <c r="C106" s="700" t="s">
        <v>930</v>
      </c>
      <c r="D106" s="701"/>
      <c r="E106" s="701"/>
      <c r="F106" s="701"/>
      <c r="G106" s="702"/>
      <c r="H106" s="237">
        <f>SUM(H107:H108)</f>
        <v>21325</v>
      </c>
      <c r="I106" s="238" t="s">
        <v>613</v>
      </c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</row>
    <row r="107" spans="1:24" ht="15.75">
      <c r="A107" s="722"/>
      <c r="B107" s="719"/>
      <c r="C107" s="239" t="s">
        <v>616</v>
      </c>
      <c r="D107" s="240">
        <v>5224000</v>
      </c>
      <c r="E107" s="241">
        <v>906</v>
      </c>
      <c r="F107" s="242">
        <v>501</v>
      </c>
      <c r="G107" s="243">
        <v>244</v>
      </c>
      <c r="H107" s="244">
        <v>20741.8</v>
      </c>
      <c r="I107" s="245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</row>
    <row r="108" spans="1:24" ht="15.75">
      <c r="A108" s="722"/>
      <c r="B108" s="719"/>
      <c r="C108" s="239" t="s">
        <v>614</v>
      </c>
      <c r="D108" s="240">
        <v>7950054</v>
      </c>
      <c r="E108" s="241">
        <v>906</v>
      </c>
      <c r="F108" s="242">
        <v>501</v>
      </c>
      <c r="G108" s="243" t="s">
        <v>705</v>
      </c>
      <c r="H108" s="244">
        <v>583.2</v>
      </c>
      <c r="I108" s="245" t="s">
        <v>613</v>
      </c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</row>
    <row r="109" spans="1:24" ht="15.75" customHeight="1">
      <c r="A109" s="722"/>
      <c r="B109" s="719"/>
      <c r="C109" s="700" t="s">
        <v>33</v>
      </c>
      <c r="D109" s="701"/>
      <c r="E109" s="701"/>
      <c r="F109" s="701"/>
      <c r="G109" s="702"/>
      <c r="H109" s="237">
        <f>SUM(H110:H113)</f>
        <v>30848.287</v>
      </c>
      <c r="I109" s="238" t="s">
        <v>613</v>
      </c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</row>
    <row r="110" spans="1:24" ht="15.75">
      <c r="A110" s="722"/>
      <c r="B110" s="719"/>
      <c r="C110" s="705" t="s">
        <v>616</v>
      </c>
      <c r="D110" s="707">
        <v>5224000</v>
      </c>
      <c r="E110" s="703">
        <v>907</v>
      </c>
      <c r="F110" s="242">
        <v>503</v>
      </c>
      <c r="G110" s="243" t="s">
        <v>705</v>
      </c>
      <c r="H110" s="244">
        <v>11300</v>
      </c>
      <c r="I110" s="245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</row>
    <row r="111" spans="1:24" ht="15.75">
      <c r="A111" s="722"/>
      <c r="B111" s="719"/>
      <c r="C111" s="706"/>
      <c r="D111" s="708"/>
      <c r="E111" s="704"/>
      <c r="F111" s="242">
        <v>503</v>
      </c>
      <c r="G111" s="243" t="s">
        <v>596</v>
      </c>
      <c r="H111" s="244">
        <v>12058.2</v>
      </c>
      <c r="I111" s="245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</row>
    <row r="112" spans="1:24" ht="15.75">
      <c r="A112" s="722"/>
      <c r="B112" s="719"/>
      <c r="C112" s="705" t="s">
        <v>614</v>
      </c>
      <c r="D112" s="707">
        <v>7950054</v>
      </c>
      <c r="E112" s="703">
        <v>907</v>
      </c>
      <c r="F112" s="242">
        <v>503</v>
      </c>
      <c r="G112" s="243" t="s">
        <v>705</v>
      </c>
      <c r="H112" s="244">
        <v>3621.065</v>
      </c>
      <c r="I112" s="245" t="s">
        <v>613</v>
      </c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</row>
    <row r="113" spans="1:24" ht="15.75">
      <c r="A113" s="722"/>
      <c r="B113" s="719"/>
      <c r="C113" s="706"/>
      <c r="D113" s="708"/>
      <c r="E113" s="704"/>
      <c r="F113" s="242">
        <v>503</v>
      </c>
      <c r="G113" s="243" t="s">
        <v>596</v>
      </c>
      <c r="H113" s="244">
        <v>3869.022</v>
      </c>
      <c r="I113" s="245" t="s">
        <v>613</v>
      </c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</row>
    <row r="114" spans="1:24" ht="30.75" customHeight="1">
      <c r="A114" s="722"/>
      <c r="B114" s="719"/>
      <c r="C114" s="700" t="s">
        <v>1100</v>
      </c>
      <c r="D114" s="701"/>
      <c r="E114" s="701"/>
      <c r="F114" s="701"/>
      <c r="G114" s="702"/>
      <c r="H114" s="237">
        <f>H115</f>
        <v>500</v>
      </c>
      <c r="I114" s="238" t="s">
        <v>613</v>
      </c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</row>
    <row r="115" spans="1:24" ht="15.75">
      <c r="A115" s="723"/>
      <c r="B115" s="720"/>
      <c r="C115" s="239" t="s">
        <v>614</v>
      </c>
      <c r="D115" s="240">
        <v>7950054</v>
      </c>
      <c r="E115" s="241">
        <v>908</v>
      </c>
      <c r="F115" s="242">
        <v>503</v>
      </c>
      <c r="G115" s="243" t="s">
        <v>757</v>
      </c>
      <c r="H115" s="244">
        <v>500</v>
      </c>
      <c r="I115" s="245" t="s">
        <v>613</v>
      </c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</row>
    <row r="116" spans="1:24" ht="51.75" customHeight="1">
      <c r="A116" s="721">
        <v>18</v>
      </c>
      <c r="B116" s="709" t="s">
        <v>619</v>
      </c>
      <c r="C116" s="710"/>
      <c r="D116" s="710"/>
      <c r="E116" s="710"/>
      <c r="F116" s="710"/>
      <c r="G116" s="711"/>
      <c r="H116" s="237">
        <f>H117</f>
        <v>2067.986</v>
      </c>
      <c r="I116" s="238" t="s">
        <v>613</v>
      </c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</row>
    <row r="117" spans="1:24" ht="15.75" customHeight="1">
      <c r="A117" s="722"/>
      <c r="B117" s="718"/>
      <c r="C117" s="700" t="s">
        <v>33</v>
      </c>
      <c r="D117" s="701"/>
      <c r="E117" s="701"/>
      <c r="F117" s="701"/>
      <c r="G117" s="702"/>
      <c r="H117" s="237">
        <f>H118</f>
        <v>2067.986</v>
      </c>
      <c r="I117" s="238" t="s">
        <v>613</v>
      </c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</row>
    <row r="118" spans="1:24" ht="15.75">
      <c r="A118" s="733"/>
      <c r="B118" s="732"/>
      <c r="C118" s="239" t="s">
        <v>614</v>
      </c>
      <c r="D118" s="240">
        <v>7950058</v>
      </c>
      <c r="E118" s="241">
        <v>907</v>
      </c>
      <c r="F118" s="242">
        <v>501</v>
      </c>
      <c r="G118" s="243" t="s">
        <v>596</v>
      </c>
      <c r="H118" s="244">
        <v>2067.986</v>
      </c>
      <c r="I118" s="245" t="s">
        <v>613</v>
      </c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</row>
    <row r="119" spans="1:24" ht="15.75">
      <c r="A119" s="730" t="s">
        <v>620</v>
      </c>
      <c r="B119" s="731"/>
      <c r="C119" s="731"/>
      <c r="D119" s="731"/>
      <c r="E119" s="731"/>
      <c r="F119" s="731"/>
      <c r="G119" s="630"/>
      <c r="H119" s="258">
        <f>SUM(H121:H122)</f>
        <v>410121.20242</v>
      </c>
      <c r="I119" s="232" t="s">
        <v>613</v>
      </c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</row>
    <row r="120" spans="1:24" ht="15.75">
      <c r="A120" s="730" t="s">
        <v>696</v>
      </c>
      <c r="B120" s="731"/>
      <c r="C120" s="256"/>
      <c r="D120" s="256"/>
      <c r="E120" s="256"/>
      <c r="F120" s="256"/>
      <c r="G120" s="256"/>
      <c r="H120" s="25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30"/>
      <c r="X120" s="230"/>
    </row>
    <row r="121" spans="1:24" ht="15.75">
      <c r="A121" s="259" t="s">
        <v>616</v>
      </c>
      <c r="B121" s="255"/>
      <c r="C121" s="260"/>
      <c r="D121" s="256"/>
      <c r="E121" s="256"/>
      <c r="F121" s="256"/>
      <c r="G121" s="257"/>
      <c r="H121" s="261">
        <f>SUM(H111,H110,H107,H51,H44)</f>
        <v>47304</v>
      </c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30"/>
      <c r="X121" s="230"/>
    </row>
    <row r="122" spans="1:24" ht="15.75">
      <c r="A122" s="259" t="s">
        <v>614</v>
      </c>
      <c r="B122" s="262"/>
      <c r="C122" s="260"/>
      <c r="D122" s="256"/>
      <c r="E122" s="256"/>
      <c r="F122" s="256"/>
      <c r="G122" s="257"/>
      <c r="H122" s="261">
        <f>SUM(H25,H28,H31,H33,H37,H45,H47,H52,H54,H61,H64,H68,H75,H79,H83,H87,H90,H93,H96,H102,H108,H112:H114,H117)</f>
        <v>362817.20242</v>
      </c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30"/>
      <c r="X122" s="230"/>
    </row>
    <row r="123" spans="1:24" ht="15.75">
      <c r="A123" s="227"/>
      <c r="B123" s="228"/>
      <c r="C123" s="228"/>
      <c r="D123" s="227"/>
      <c r="E123" s="227"/>
      <c r="F123" s="227"/>
      <c r="G123" s="227"/>
      <c r="H123" s="236" t="s">
        <v>689</v>
      </c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30"/>
      <c r="X123" s="230"/>
    </row>
    <row r="124" spans="1:24" ht="15.75">
      <c r="A124" s="227"/>
      <c r="B124" s="228"/>
      <c r="C124" s="228"/>
      <c r="D124" s="227"/>
      <c r="E124" s="227"/>
      <c r="F124" s="227"/>
      <c r="G124" s="227"/>
      <c r="H124" s="229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30"/>
      <c r="X124" s="230"/>
    </row>
    <row r="125" spans="1:24" ht="15.75">
      <c r="A125" s="232"/>
      <c r="B125" s="228"/>
      <c r="C125" s="228"/>
      <c r="D125" s="227"/>
      <c r="E125" s="227"/>
      <c r="F125" s="227"/>
      <c r="G125" s="227"/>
      <c r="H125" s="229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30"/>
      <c r="X125" s="230"/>
    </row>
    <row r="126" spans="7:24" ht="15.75">
      <c r="G126" s="227"/>
      <c r="H126" s="229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30"/>
      <c r="X126" s="230"/>
    </row>
    <row r="127" spans="7:24" ht="15.75">
      <c r="G127" s="227"/>
      <c r="H127" s="229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30"/>
      <c r="X127" s="230"/>
    </row>
    <row r="128" spans="9:24" ht="15.75"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30"/>
      <c r="X128" s="230"/>
    </row>
  </sheetData>
  <sheetProtection/>
  <autoFilter ref="A22:X123"/>
  <mergeCells count="125">
    <mergeCell ref="B86:G86"/>
    <mergeCell ref="A86:A91"/>
    <mergeCell ref="B87:B91"/>
    <mergeCell ref="C88:C89"/>
    <mergeCell ref="D88:D89"/>
    <mergeCell ref="C83:G83"/>
    <mergeCell ref="C87:G87"/>
    <mergeCell ref="A78:A81"/>
    <mergeCell ref="B79:B81"/>
    <mergeCell ref="C80:C81"/>
    <mergeCell ref="B64:B66"/>
    <mergeCell ref="B74:G74"/>
    <mergeCell ref="C90:G90"/>
    <mergeCell ref="E84:E85"/>
    <mergeCell ref="E80:E81"/>
    <mergeCell ref="D80:D81"/>
    <mergeCell ref="C64:G64"/>
    <mergeCell ref="A41:A52"/>
    <mergeCell ref="A53:A62"/>
    <mergeCell ref="B63:G63"/>
    <mergeCell ref="A74:A77"/>
    <mergeCell ref="E65:E66"/>
    <mergeCell ref="C68:G68"/>
    <mergeCell ref="A63:A66"/>
    <mergeCell ref="B49:G49"/>
    <mergeCell ref="D38:D40"/>
    <mergeCell ref="B18:G18"/>
    <mergeCell ref="A101:A104"/>
    <mergeCell ref="B102:B104"/>
    <mergeCell ref="C103:C104"/>
    <mergeCell ref="D103:D104"/>
    <mergeCell ref="E103:E104"/>
    <mergeCell ref="A82:A85"/>
    <mergeCell ref="B83:B85"/>
    <mergeCell ref="A32:A35"/>
    <mergeCell ref="A36:A40"/>
    <mergeCell ref="B37:B40"/>
    <mergeCell ref="B36:G36"/>
    <mergeCell ref="C37:G37"/>
    <mergeCell ref="E38:E40"/>
    <mergeCell ref="C38:C40"/>
    <mergeCell ref="B23:G23"/>
    <mergeCell ref="C24:G24"/>
    <mergeCell ref="C30:G30"/>
    <mergeCell ref="B29:G29"/>
    <mergeCell ref="A23:A25"/>
    <mergeCell ref="B24:B25"/>
    <mergeCell ref="A26:A28"/>
    <mergeCell ref="A29:A31"/>
    <mergeCell ref="B27:B28"/>
    <mergeCell ref="B96:B100"/>
    <mergeCell ref="B82:G82"/>
    <mergeCell ref="C79:G79"/>
    <mergeCell ref="B75:B77"/>
    <mergeCell ref="E76:E77"/>
    <mergeCell ref="D84:D85"/>
    <mergeCell ref="C84:C85"/>
    <mergeCell ref="B78:G78"/>
    <mergeCell ref="C75:G75"/>
    <mergeCell ref="C96:G96"/>
    <mergeCell ref="B117:B118"/>
    <mergeCell ref="C114:G114"/>
    <mergeCell ref="A119:G119"/>
    <mergeCell ref="B101:G101"/>
    <mergeCell ref="E110:E111"/>
    <mergeCell ref="A116:A118"/>
    <mergeCell ref="C112:C113"/>
    <mergeCell ref="B105:G105"/>
    <mergeCell ref="C106:G106"/>
    <mergeCell ref="C109:G109"/>
    <mergeCell ref="A120:B120"/>
    <mergeCell ref="C110:C111"/>
    <mergeCell ref="D110:D111"/>
    <mergeCell ref="B109:B113"/>
    <mergeCell ref="B114:B115"/>
    <mergeCell ref="D112:D113"/>
    <mergeCell ref="B116:G116"/>
    <mergeCell ref="C117:G117"/>
    <mergeCell ref="A105:A115"/>
    <mergeCell ref="E112:E113"/>
    <mergeCell ref="B106:B108"/>
    <mergeCell ref="C102:G102"/>
    <mergeCell ref="A92:A94"/>
    <mergeCell ref="A95:A100"/>
    <mergeCell ref="E97:E100"/>
    <mergeCell ref="C97:C100"/>
    <mergeCell ref="D97:D100"/>
    <mergeCell ref="C93:G93"/>
    <mergeCell ref="B92:G92"/>
    <mergeCell ref="B95:G95"/>
    <mergeCell ref="B93:B94"/>
    <mergeCell ref="E88:E89"/>
    <mergeCell ref="A67:A73"/>
    <mergeCell ref="B68:B73"/>
    <mergeCell ref="C69:C73"/>
    <mergeCell ref="D69:D73"/>
    <mergeCell ref="C76:C77"/>
    <mergeCell ref="B67:G67"/>
    <mergeCell ref="D76:D77"/>
    <mergeCell ref="E69:E73"/>
    <mergeCell ref="C27:G27"/>
    <mergeCell ref="B26:G26"/>
    <mergeCell ref="B32:G32"/>
    <mergeCell ref="B33:B35"/>
    <mergeCell ref="C34:C35"/>
    <mergeCell ref="D34:D35"/>
    <mergeCell ref="B30:B31"/>
    <mergeCell ref="C65:C66"/>
    <mergeCell ref="D65:D66"/>
    <mergeCell ref="C54:G54"/>
    <mergeCell ref="B53:G53"/>
    <mergeCell ref="D55:D60"/>
    <mergeCell ref="E55:E60"/>
    <mergeCell ref="B54:B59"/>
    <mergeCell ref="B61:B62"/>
    <mergeCell ref="C55:C60"/>
    <mergeCell ref="C47:G47"/>
    <mergeCell ref="C50:G50"/>
    <mergeCell ref="C61:G61"/>
    <mergeCell ref="E34:E35"/>
    <mergeCell ref="C33:G33"/>
    <mergeCell ref="B46:G46"/>
    <mergeCell ref="C43:G43"/>
    <mergeCell ref="B41:G41"/>
    <mergeCell ref="B42:G42"/>
  </mergeCells>
  <printOptions horizontalCentered="1"/>
  <pageMargins left="0.5905511811023623" right="0.3937007874015748" top="0.5905511811023623" bottom="0.6299212598425197" header="0.4330708661417323" footer="0.5118110236220472"/>
  <pageSetup fitToHeight="6" horizontalDpi="600" verticalDpi="600" orientation="portrait" paperSize="9" scale="66" r:id="rId1"/>
  <headerFooter differentFirst="1" alignWithMargins="0">
    <oddFooter>&amp;C&amp;P</oddFooter>
  </headerFooter>
  <rowBreaks count="1" manualBreakCount="1">
    <brk id="5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140625" style="178" customWidth="1"/>
    <col min="2" max="2" width="45.140625" style="178" customWidth="1"/>
    <col min="3" max="3" width="10.140625" style="178" customWidth="1"/>
    <col min="4" max="4" width="11.57421875" style="178" customWidth="1"/>
    <col min="5" max="6" width="10.7109375" style="178" customWidth="1"/>
    <col min="7" max="7" width="19.421875" style="178" customWidth="1"/>
    <col min="8" max="8" width="15.7109375" style="178" customWidth="1"/>
    <col min="9" max="9" width="17.00390625" style="178" customWidth="1"/>
    <col min="10" max="16384" width="9.140625" style="178" customWidth="1"/>
  </cols>
  <sheetData>
    <row r="1" spans="1:9" ht="16.5" customHeight="1">
      <c r="A1" s="179"/>
      <c r="B1" s="180"/>
      <c r="C1" s="180"/>
      <c r="D1" s="180"/>
      <c r="E1" s="180"/>
      <c r="F1" s="180"/>
      <c r="G1" s="179"/>
      <c r="H1" s="179"/>
      <c r="I1" s="8" t="s">
        <v>470</v>
      </c>
    </row>
    <row r="2" spans="1:9" ht="16.5" customHeight="1">
      <c r="A2" s="179"/>
      <c r="B2" s="180"/>
      <c r="C2" s="180"/>
      <c r="D2" s="180"/>
      <c r="E2" s="180"/>
      <c r="F2" s="180"/>
      <c r="G2" s="179"/>
      <c r="H2" s="179"/>
      <c r="I2" s="181" t="s">
        <v>211</v>
      </c>
    </row>
    <row r="3" spans="1:9" ht="16.5" customHeight="1">
      <c r="A3" s="179"/>
      <c r="B3" s="180"/>
      <c r="C3" s="180"/>
      <c r="D3" s="180"/>
      <c r="E3" s="180"/>
      <c r="F3" s="180"/>
      <c r="G3" s="179"/>
      <c r="H3" s="179"/>
      <c r="I3" s="182" t="s">
        <v>212</v>
      </c>
    </row>
    <row r="4" spans="1:9" ht="16.5" customHeight="1">
      <c r="A4" s="179"/>
      <c r="B4" s="180"/>
      <c r="C4" s="180"/>
      <c r="D4" s="180"/>
      <c r="E4" s="180"/>
      <c r="F4" s="180"/>
      <c r="G4" s="179"/>
      <c r="H4" s="179"/>
      <c r="I4" s="5" t="s">
        <v>1148</v>
      </c>
    </row>
    <row r="5" spans="1:9" ht="16.5" customHeight="1">
      <c r="A5" s="179"/>
      <c r="B5" s="180"/>
      <c r="C5" s="180"/>
      <c r="D5" s="180"/>
      <c r="E5" s="180"/>
      <c r="F5" s="180"/>
      <c r="G5" s="179"/>
      <c r="H5" s="179"/>
      <c r="I5" s="182" t="s">
        <v>213</v>
      </c>
    </row>
    <row r="6" spans="1:9" ht="16.5" customHeight="1">
      <c r="A6" s="179"/>
      <c r="B6" s="180"/>
      <c r="C6" s="180"/>
      <c r="D6" s="180"/>
      <c r="E6" s="180"/>
      <c r="F6" s="180"/>
      <c r="G6" s="179"/>
      <c r="H6" s="179"/>
      <c r="I6" s="182" t="s">
        <v>212</v>
      </c>
    </row>
    <row r="7" spans="1:9" ht="16.5" customHeight="1">
      <c r="A7" s="179"/>
      <c r="B7" s="180"/>
      <c r="C7" s="180"/>
      <c r="D7" s="180"/>
      <c r="E7" s="180"/>
      <c r="F7" s="180"/>
      <c r="G7" s="179"/>
      <c r="H7" s="179"/>
      <c r="I7" s="182" t="s">
        <v>468</v>
      </c>
    </row>
    <row r="8" spans="1:9" ht="16.5" customHeight="1">
      <c r="A8" s="179"/>
      <c r="B8" s="180"/>
      <c r="C8" s="180"/>
      <c r="D8" s="180"/>
      <c r="E8" s="180"/>
      <c r="F8" s="180"/>
      <c r="G8" s="179"/>
      <c r="H8" s="179"/>
      <c r="I8" s="182" t="s">
        <v>215</v>
      </c>
    </row>
    <row r="9" spans="1:9" ht="16.5" customHeight="1">
      <c r="A9" s="179"/>
      <c r="B9" s="180"/>
      <c r="C9" s="180"/>
      <c r="D9" s="180"/>
      <c r="E9" s="180"/>
      <c r="F9" s="180"/>
      <c r="G9" s="179"/>
      <c r="H9" s="179"/>
      <c r="I9" s="182" t="s">
        <v>216</v>
      </c>
    </row>
    <row r="10" spans="1:9" ht="16.5" customHeight="1">
      <c r="A10" s="179"/>
      <c r="B10" s="180"/>
      <c r="C10" s="180"/>
      <c r="D10" s="180"/>
      <c r="E10" s="180"/>
      <c r="F10" s="180"/>
      <c r="G10" s="179"/>
      <c r="H10" s="179"/>
      <c r="I10" s="183"/>
    </row>
    <row r="11" spans="1:9" ht="16.5" customHeight="1">
      <c r="A11" s="179"/>
      <c r="B11" s="180"/>
      <c r="C11" s="180"/>
      <c r="D11" s="180"/>
      <c r="E11" s="180"/>
      <c r="F11" s="180"/>
      <c r="G11" s="179"/>
      <c r="H11" s="179"/>
      <c r="I11" s="8" t="s">
        <v>1143</v>
      </c>
    </row>
    <row r="12" spans="1:9" ht="16.5" customHeight="1">
      <c r="A12" s="179"/>
      <c r="B12" s="180"/>
      <c r="C12" s="180"/>
      <c r="D12" s="180"/>
      <c r="E12" s="180"/>
      <c r="F12" s="180"/>
      <c r="G12" s="179"/>
      <c r="H12" s="179"/>
      <c r="I12" s="181" t="s">
        <v>211</v>
      </c>
    </row>
    <row r="13" spans="1:9" ht="16.5" customHeight="1">
      <c r="A13" s="179"/>
      <c r="B13" s="180"/>
      <c r="C13" s="180"/>
      <c r="D13" s="180"/>
      <c r="E13" s="180"/>
      <c r="F13" s="180"/>
      <c r="G13" s="179"/>
      <c r="H13" s="179"/>
      <c r="I13" s="226" t="s">
        <v>212</v>
      </c>
    </row>
    <row r="14" spans="1:9" ht="16.5" customHeight="1">
      <c r="A14" s="179"/>
      <c r="B14" s="180"/>
      <c r="C14" s="180"/>
      <c r="D14" s="180"/>
      <c r="E14" s="180"/>
      <c r="F14" s="180"/>
      <c r="G14" s="179"/>
      <c r="H14" s="179"/>
      <c r="I14" s="226" t="s">
        <v>691</v>
      </c>
    </row>
    <row r="15" spans="1:9" ht="16.5" customHeight="1">
      <c r="A15" s="179"/>
      <c r="B15" s="180"/>
      <c r="C15" s="180"/>
      <c r="D15" s="180"/>
      <c r="E15" s="180"/>
      <c r="F15" s="180"/>
      <c r="G15" s="179"/>
      <c r="H15" s="179"/>
      <c r="I15" s="226" t="s">
        <v>215</v>
      </c>
    </row>
    <row r="16" spans="1:9" ht="16.5" customHeight="1">
      <c r="A16" s="179"/>
      <c r="B16" s="180"/>
      <c r="C16" s="180"/>
      <c r="D16" s="180"/>
      <c r="E16" s="180"/>
      <c r="F16" s="180"/>
      <c r="G16" s="179"/>
      <c r="H16" s="179"/>
      <c r="I16" s="181" t="s">
        <v>216</v>
      </c>
    </row>
    <row r="17" spans="1:9" ht="16.5" customHeight="1">
      <c r="A17" s="179"/>
      <c r="B17" s="180"/>
      <c r="C17" s="180"/>
      <c r="D17" s="180"/>
      <c r="E17" s="180"/>
      <c r="F17" s="180"/>
      <c r="G17" s="179"/>
      <c r="H17" s="179"/>
      <c r="I17" s="184"/>
    </row>
    <row r="18" spans="1:9" ht="36.75" customHeight="1">
      <c r="A18" s="185"/>
      <c r="B18" s="737" t="s">
        <v>606</v>
      </c>
      <c r="C18" s="737"/>
      <c r="D18" s="737"/>
      <c r="E18" s="737"/>
      <c r="F18" s="737"/>
      <c r="G18" s="737"/>
      <c r="H18" s="737"/>
      <c r="I18" s="737"/>
    </row>
    <row r="19" spans="1:9" ht="15.75" customHeight="1">
      <c r="A19" s="185"/>
      <c r="B19" s="186"/>
      <c r="C19" s="186"/>
      <c r="D19" s="186"/>
      <c r="E19" s="186"/>
      <c r="F19" s="186"/>
      <c r="G19" s="186"/>
      <c r="H19" s="184"/>
      <c r="I19" s="184"/>
    </row>
    <row r="20" spans="1:9" ht="15" customHeight="1">
      <c r="A20" s="187"/>
      <c r="B20" s="187"/>
      <c r="C20" s="187"/>
      <c r="D20" s="187"/>
      <c r="E20" s="187"/>
      <c r="F20" s="187"/>
      <c r="G20" s="187"/>
      <c r="H20" s="188"/>
      <c r="I20" s="189" t="s">
        <v>219</v>
      </c>
    </row>
    <row r="21" spans="1:9" ht="14.25" customHeight="1">
      <c r="A21" s="845" t="s">
        <v>220</v>
      </c>
      <c r="B21" s="846" t="s">
        <v>221</v>
      </c>
      <c r="C21" s="847" t="s">
        <v>694</v>
      </c>
      <c r="D21" s="847"/>
      <c r="E21" s="847"/>
      <c r="F21" s="847"/>
      <c r="G21" s="848" t="s">
        <v>695</v>
      </c>
      <c r="H21" s="849" t="s">
        <v>696</v>
      </c>
      <c r="I21" s="850"/>
    </row>
    <row r="22" spans="1:9" ht="67.5" customHeight="1">
      <c r="A22" s="851"/>
      <c r="B22" s="852"/>
      <c r="C22" s="853" t="s">
        <v>607</v>
      </c>
      <c r="D22" s="853" t="s">
        <v>698</v>
      </c>
      <c r="E22" s="853" t="s">
        <v>699</v>
      </c>
      <c r="F22" s="853" t="s">
        <v>700</v>
      </c>
      <c r="G22" s="854"/>
      <c r="H22" s="853" t="s">
        <v>564</v>
      </c>
      <c r="I22" s="855" t="s">
        <v>701</v>
      </c>
    </row>
    <row r="23" spans="1:9" ht="15.75">
      <c r="A23" s="807">
        <v>1</v>
      </c>
      <c r="B23" s="856">
        <v>2</v>
      </c>
      <c r="C23" s="857">
        <v>3</v>
      </c>
      <c r="D23" s="857">
        <v>4</v>
      </c>
      <c r="E23" s="857">
        <v>5</v>
      </c>
      <c r="F23" s="857">
        <v>6</v>
      </c>
      <c r="G23" s="857">
        <v>7</v>
      </c>
      <c r="H23" s="858">
        <v>8</v>
      </c>
      <c r="I23" s="859">
        <v>9</v>
      </c>
    </row>
    <row r="24" spans="1:9" ht="31.5">
      <c r="A24" s="190" t="s">
        <v>224</v>
      </c>
      <c r="B24" s="860" t="s">
        <v>738</v>
      </c>
      <c r="C24" s="191">
        <v>903</v>
      </c>
      <c r="D24" s="192">
        <v>0</v>
      </c>
      <c r="E24" s="193">
        <v>0</v>
      </c>
      <c r="F24" s="194">
        <v>0</v>
      </c>
      <c r="G24" s="195">
        <v>1205.4</v>
      </c>
      <c r="H24" s="195">
        <v>481.944</v>
      </c>
      <c r="I24" s="196">
        <v>0</v>
      </c>
    </row>
    <row r="25" spans="1:9" ht="78.75">
      <c r="A25" s="197"/>
      <c r="B25" s="861" t="s">
        <v>228</v>
      </c>
      <c r="C25" s="198">
        <v>903</v>
      </c>
      <c r="D25" s="199">
        <v>104</v>
      </c>
      <c r="E25" s="200">
        <v>0</v>
      </c>
      <c r="F25" s="201">
        <v>0</v>
      </c>
      <c r="G25" s="202">
        <v>1205.4</v>
      </c>
      <c r="H25" s="202">
        <v>481.944</v>
      </c>
      <c r="I25" s="203">
        <v>0</v>
      </c>
    </row>
    <row r="26" spans="1:9" ht="31.5">
      <c r="A26" s="197"/>
      <c r="B26" s="861" t="s">
        <v>707</v>
      </c>
      <c r="C26" s="198">
        <v>903</v>
      </c>
      <c r="D26" s="199">
        <v>104</v>
      </c>
      <c r="E26" s="200">
        <v>20000</v>
      </c>
      <c r="F26" s="201">
        <v>0</v>
      </c>
      <c r="G26" s="202">
        <v>1205.4</v>
      </c>
      <c r="H26" s="202">
        <v>481.944</v>
      </c>
      <c r="I26" s="203">
        <v>0</v>
      </c>
    </row>
    <row r="27" spans="1:9" ht="15.75">
      <c r="A27" s="197"/>
      <c r="B27" s="861" t="s">
        <v>708</v>
      </c>
      <c r="C27" s="198">
        <v>903</v>
      </c>
      <c r="D27" s="199">
        <v>104</v>
      </c>
      <c r="E27" s="200">
        <v>20400</v>
      </c>
      <c r="F27" s="201">
        <v>0</v>
      </c>
      <c r="G27" s="202">
        <v>1205.4</v>
      </c>
      <c r="H27" s="202">
        <v>481.944</v>
      </c>
      <c r="I27" s="203">
        <v>0</v>
      </c>
    </row>
    <row r="28" spans="1:9" ht="94.5">
      <c r="A28" s="197"/>
      <c r="B28" s="861" t="s">
        <v>739</v>
      </c>
      <c r="C28" s="198">
        <v>903</v>
      </c>
      <c r="D28" s="199">
        <v>104</v>
      </c>
      <c r="E28" s="200">
        <v>20401</v>
      </c>
      <c r="F28" s="201">
        <v>0</v>
      </c>
      <c r="G28" s="202">
        <v>1205.4</v>
      </c>
      <c r="H28" s="202">
        <v>481.944</v>
      </c>
      <c r="I28" s="203">
        <v>0</v>
      </c>
    </row>
    <row r="29" spans="1:9" ht="15.75">
      <c r="A29" s="197"/>
      <c r="B29" s="861" t="s">
        <v>709</v>
      </c>
      <c r="C29" s="198">
        <v>903</v>
      </c>
      <c r="D29" s="199">
        <v>104</v>
      </c>
      <c r="E29" s="200">
        <v>20401</v>
      </c>
      <c r="F29" s="201" t="s">
        <v>710</v>
      </c>
      <c r="G29" s="202">
        <v>646.769</v>
      </c>
      <c r="H29" s="202">
        <v>481.944</v>
      </c>
      <c r="I29" s="203">
        <v>0</v>
      </c>
    </row>
    <row r="30" spans="1:9" ht="31.5">
      <c r="A30" s="197"/>
      <c r="B30" s="861" t="s">
        <v>704</v>
      </c>
      <c r="C30" s="198">
        <v>903</v>
      </c>
      <c r="D30" s="199">
        <v>104</v>
      </c>
      <c r="E30" s="200">
        <v>20401</v>
      </c>
      <c r="F30" s="201" t="s">
        <v>705</v>
      </c>
      <c r="G30" s="202">
        <v>558.631</v>
      </c>
      <c r="H30" s="202">
        <v>0</v>
      </c>
      <c r="I30" s="203">
        <v>0</v>
      </c>
    </row>
    <row r="31" spans="1:9" ht="31.5">
      <c r="A31" s="204" t="s">
        <v>233</v>
      </c>
      <c r="B31" s="862" t="s">
        <v>754</v>
      </c>
      <c r="C31" s="206">
        <v>904</v>
      </c>
      <c r="D31" s="207">
        <v>0</v>
      </c>
      <c r="E31" s="208">
        <v>0</v>
      </c>
      <c r="F31" s="209">
        <v>0</v>
      </c>
      <c r="G31" s="210">
        <v>5903.25</v>
      </c>
      <c r="H31" s="210">
        <v>0</v>
      </c>
      <c r="I31" s="211">
        <v>0</v>
      </c>
    </row>
    <row r="32" spans="1:9" ht="15.75">
      <c r="A32" s="205"/>
      <c r="B32" s="861" t="s">
        <v>232</v>
      </c>
      <c r="C32" s="198">
        <v>904</v>
      </c>
      <c r="D32" s="199">
        <v>113</v>
      </c>
      <c r="E32" s="200">
        <v>0</v>
      </c>
      <c r="F32" s="201">
        <v>0</v>
      </c>
      <c r="G32" s="202">
        <v>5903.25</v>
      </c>
      <c r="H32" s="202">
        <v>0</v>
      </c>
      <c r="I32" s="203">
        <v>0</v>
      </c>
    </row>
    <row r="33" spans="1:9" ht="31.5">
      <c r="A33" s="204"/>
      <c r="B33" s="861" t="s">
        <v>762</v>
      </c>
      <c r="C33" s="198">
        <v>904</v>
      </c>
      <c r="D33" s="199">
        <v>113</v>
      </c>
      <c r="E33" s="200">
        <v>5220000</v>
      </c>
      <c r="F33" s="201">
        <v>0</v>
      </c>
      <c r="G33" s="202">
        <v>5903.25</v>
      </c>
      <c r="H33" s="202">
        <v>0</v>
      </c>
      <c r="I33" s="203">
        <v>0</v>
      </c>
    </row>
    <row r="34" spans="1:9" ht="31.5">
      <c r="A34" s="205"/>
      <c r="B34" s="861" t="s">
        <v>763</v>
      </c>
      <c r="C34" s="198">
        <v>904</v>
      </c>
      <c r="D34" s="199">
        <v>113</v>
      </c>
      <c r="E34" s="200">
        <v>5223600</v>
      </c>
      <c r="F34" s="201">
        <v>0</v>
      </c>
      <c r="G34" s="202">
        <v>4053.25</v>
      </c>
      <c r="H34" s="202">
        <v>0</v>
      </c>
      <c r="I34" s="203">
        <v>0</v>
      </c>
    </row>
    <row r="35" spans="1:9" ht="63">
      <c r="A35" s="205"/>
      <c r="B35" s="861" t="s">
        <v>764</v>
      </c>
      <c r="C35" s="198">
        <v>904</v>
      </c>
      <c r="D35" s="199">
        <v>113</v>
      </c>
      <c r="E35" s="200">
        <v>5223600</v>
      </c>
      <c r="F35" s="201" t="s">
        <v>765</v>
      </c>
      <c r="G35" s="202">
        <v>4053.25</v>
      </c>
      <c r="H35" s="202">
        <v>0</v>
      </c>
      <c r="I35" s="203">
        <v>0</v>
      </c>
    </row>
    <row r="36" spans="1:9" ht="47.25">
      <c r="A36" s="205"/>
      <c r="B36" s="861" t="s">
        <v>766</v>
      </c>
      <c r="C36" s="198">
        <v>904</v>
      </c>
      <c r="D36" s="199">
        <v>113</v>
      </c>
      <c r="E36" s="200">
        <v>5225200</v>
      </c>
      <c r="F36" s="201">
        <v>0</v>
      </c>
      <c r="G36" s="202">
        <v>1850</v>
      </c>
      <c r="H36" s="202">
        <v>0</v>
      </c>
      <c r="I36" s="203">
        <v>0</v>
      </c>
    </row>
    <row r="37" spans="1:9" ht="47.25">
      <c r="A37" s="205"/>
      <c r="B37" s="861" t="s">
        <v>728</v>
      </c>
      <c r="C37" s="198">
        <v>904</v>
      </c>
      <c r="D37" s="199">
        <v>113</v>
      </c>
      <c r="E37" s="200">
        <v>5225200</v>
      </c>
      <c r="F37" s="201" t="s">
        <v>729</v>
      </c>
      <c r="G37" s="202">
        <v>1850</v>
      </c>
      <c r="H37" s="202">
        <v>0</v>
      </c>
      <c r="I37" s="203">
        <v>0</v>
      </c>
    </row>
    <row r="38" spans="1:9" ht="47.25">
      <c r="A38" s="204" t="s">
        <v>237</v>
      </c>
      <c r="B38" s="862" t="s">
        <v>776</v>
      </c>
      <c r="C38" s="206">
        <v>905</v>
      </c>
      <c r="D38" s="207">
        <v>0</v>
      </c>
      <c r="E38" s="208">
        <v>0</v>
      </c>
      <c r="F38" s="209">
        <v>0</v>
      </c>
      <c r="G38" s="210">
        <v>3103840.653190002</v>
      </c>
      <c r="H38" s="210">
        <v>252979.38400000002</v>
      </c>
      <c r="I38" s="211">
        <v>21134.79</v>
      </c>
    </row>
    <row r="39" spans="1:9" ht="78.75">
      <c r="A39" s="205"/>
      <c r="B39" s="861" t="s">
        <v>228</v>
      </c>
      <c r="C39" s="198">
        <v>905</v>
      </c>
      <c r="D39" s="199">
        <v>104</v>
      </c>
      <c r="E39" s="200">
        <v>0</v>
      </c>
      <c r="F39" s="201">
        <v>0</v>
      </c>
      <c r="G39" s="202">
        <v>33721.066</v>
      </c>
      <c r="H39" s="202">
        <v>22443.662000000004</v>
      </c>
      <c r="I39" s="203">
        <v>0</v>
      </c>
    </row>
    <row r="40" spans="1:9" ht="31.5">
      <c r="A40" s="205"/>
      <c r="B40" s="861" t="s">
        <v>707</v>
      </c>
      <c r="C40" s="198">
        <v>905</v>
      </c>
      <c r="D40" s="199">
        <v>104</v>
      </c>
      <c r="E40" s="200">
        <v>20000</v>
      </c>
      <c r="F40" s="201">
        <v>0</v>
      </c>
      <c r="G40" s="202">
        <v>33721.066</v>
      </c>
      <c r="H40" s="202">
        <v>22443.662000000004</v>
      </c>
      <c r="I40" s="203">
        <v>0</v>
      </c>
    </row>
    <row r="41" spans="1:9" ht="15.75">
      <c r="A41" s="205"/>
      <c r="B41" s="861" t="s">
        <v>708</v>
      </c>
      <c r="C41" s="198">
        <v>905</v>
      </c>
      <c r="D41" s="199">
        <v>104</v>
      </c>
      <c r="E41" s="200">
        <v>20400</v>
      </c>
      <c r="F41" s="201">
        <v>0</v>
      </c>
      <c r="G41" s="202">
        <v>33721.066</v>
      </c>
      <c r="H41" s="202">
        <v>22443.662000000004</v>
      </c>
      <c r="I41" s="203">
        <v>0</v>
      </c>
    </row>
    <row r="42" spans="1:9" ht="94.5">
      <c r="A42" s="205"/>
      <c r="B42" s="861" t="s">
        <v>777</v>
      </c>
      <c r="C42" s="198">
        <v>905</v>
      </c>
      <c r="D42" s="199">
        <v>104</v>
      </c>
      <c r="E42" s="200">
        <v>20402</v>
      </c>
      <c r="F42" s="201">
        <v>0</v>
      </c>
      <c r="G42" s="202">
        <v>5359</v>
      </c>
      <c r="H42" s="202">
        <v>3618.748</v>
      </c>
      <c r="I42" s="203">
        <v>0</v>
      </c>
    </row>
    <row r="43" spans="1:9" ht="15.75">
      <c r="A43" s="205"/>
      <c r="B43" s="861" t="s">
        <v>709</v>
      </c>
      <c r="C43" s="198">
        <v>905</v>
      </c>
      <c r="D43" s="199">
        <v>104</v>
      </c>
      <c r="E43" s="200">
        <v>20402</v>
      </c>
      <c r="F43" s="201" t="s">
        <v>710</v>
      </c>
      <c r="G43" s="202">
        <v>4668.1849999999995</v>
      </c>
      <c r="H43" s="202">
        <v>3618.748</v>
      </c>
      <c r="I43" s="203">
        <v>0</v>
      </c>
    </row>
    <row r="44" spans="1:9" ht="31.5">
      <c r="A44" s="205"/>
      <c r="B44" s="861" t="s">
        <v>711</v>
      </c>
      <c r="C44" s="198">
        <v>905</v>
      </c>
      <c r="D44" s="199">
        <v>104</v>
      </c>
      <c r="E44" s="200">
        <v>20402</v>
      </c>
      <c r="F44" s="201" t="s">
        <v>712</v>
      </c>
      <c r="G44" s="202">
        <v>290</v>
      </c>
      <c r="H44" s="202">
        <v>0</v>
      </c>
      <c r="I44" s="203">
        <v>0</v>
      </c>
    </row>
    <row r="45" spans="1:9" ht="31.5">
      <c r="A45" s="205"/>
      <c r="B45" s="861" t="s">
        <v>704</v>
      </c>
      <c r="C45" s="198">
        <v>905</v>
      </c>
      <c r="D45" s="199">
        <v>104</v>
      </c>
      <c r="E45" s="200">
        <v>20402</v>
      </c>
      <c r="F45" s="201" t="s">
        <v>705</v>
      </c>
      <c r="G45" s="202">
        <v>400.815</v>
      </c>
      <c r="H45" s="202">
        <v>0</v>
      </c>
      <c r="I45" s="203">
        <v>0</v>
      </c>
    </row>
    <row r="46" spans="1:9" ht="63">
      <c r="A46" s="205"/>
      <c r="B46" s="861" t="s">
        <v>778</v>
      </c>
      <c r="C46" s="198">
        <v>905</v>
      </c>
      <c r="D46" s="199">
        <v>104</v>
      </c>
      <c r="E46" s="200">
        <v>20403</v>
      </c>
      <c r="F46" s="201">
        <v>0</v>
      </c>
      <c r="G46" s="202">
        <v>8450</v>
      </c>
      <c r="H46" s="202">
        <v>5745.345</v>
      </c>
      <c r="I46" s="203">
        <v>0</v>
      </c>
    </row>
    <row r="47" spans="1:9" ht="15.75">
      <c r="A47" s="205"/>
      <c r="B47" s="861" t="s">
        <v>709</v>
      </c>
      <c r="C47" s="198">
        <v>905</v>
      </c>
      <c r="D47" s="199">
        <v>104</v>
      </c>
      <c r="E47" s="200">
        <v>20403</v>
      </c>
      <c r="F47" s="201" t="s">
        <v>710</v>
      </c>
      <c r="G47" s="202">
        <v>7181.6810000000005</v>
      </c>
      <c r="H47" s="202">
        <v>5745.345</v>
      </c>
      <c r="I47" s="203">
        <v>0</v>
      </c>
    </row>
    <row r="48" spans="1:9" ht="31.5">
      <c r="A48" s="205"/>
      <c r="B48" s="861" t="s">
        <v>711</v>
      </c>
      <c r="C48" s="198">
        <v>905</v>
      </c>
      <c r="D48" s="199">
        <v>104</v>
      </c>
      <c r="E48" s="200">
        <v>20403</v>
      </c>
      <c r="F48" s="201" t="s">
        <v>712</v>
      </c>
      <c r="G48" s="202">
        <v>253.9</v>
      </c>
      <c r="H48" s="202">
        <v>0</v>
      </c>
      <c r="I48" s="203">
        <v>0</v>
      </c>
    </row>
    <row r="49" spans="1:9" ht="31.5">
      <c r="A49" s="205"/>
      <c r="B49" s="861" t="s">
        <v>704</v>
      </c>
      <c r="C49" s="198">
        <v>905</v>
      </c>
      <c r="D49" s="199">
        <v>104</v>
      </c>
      <c r="E49" s="200">
        <v>20403</v>
      </c>
      <c r="F49" s="201" t="s">
        <v>705</v>
      </c>
      <c r="G49" s="202">
        <v>1014.419</v>
      </c>
      <c r="H49" s="202">
        <v>0</v>
      </c>
      <c r="I49" s="203">
        <v>0</v>
      </c>
    </row>
    <row r="50" spans="1:9" ht="110.25">
      <c r="A50" s="205"/>
      <c r="B50" s="861" t="s">
        <v>779</v>
      </c>
      <c r="C50" s="198">
        <v>905</v>
      </c>
      <c r="D50" s="199">
        <v>104</v>
      </c>
      <c r="E50" s="200">
        <v>20404</v>
      </c>
      <c r="F50" s="201">
        <v>0</v>
      </c>
      <c r="G50" s="202">
        <v>11087.1</v>
      </c>
      <c r="H50" s="202">
        <v>6986.1</v>
      </c>
      <c r="I50" s="203">
        <v>0</v>
      </c>
    </row>
    <row r="51" spans="1:9" ht="15.75">
      <c r="A51" s="205"/>
      <c r="B51" s="861" t="s">
        <v>709</v>
      </c>
      <c r="C51" s="198">
        <v>905</v>
      </c>
      <c r="D51" s="199">
        <v>104</v>
      </c>
      <c r="E51" s="200">
        <v>20404</v>
      </c>
      <c r="F51" s="201" t="s">
        <v>710</v>
      </c>
      <c r="G51" s="202">
        <v>9570</v>
      </c>
      <c r="H51" s="202">
        <v>6986.1</v>
      </c>
      <c r="I51" s="203">
        <v>0</v>
      </c>
    </row>
    <row r="52" spans="1:9" ht="31.5">
      <c r="A52" s="205"/>
      <c r="B52" s="861" t="s">
        <v>711</v>
      </c>
      <c r="C52" s="198">
        <v>905</v>
      </c>
      <c r="D52" s="199">
        <v>104</v>
      </c>
      <c r="E52" s="200">
        <v>20404</v>
      </c>
      <c r="F52" s="201" t="s">
        <v>712</v>
      </c>
      <c r="G52" s="202">
        <v>305</v>
      </c>
      <c r="H52" s="202">
        <v>0</v>
      </c>
      <c r="I52" s="203">
        <v>0</v>
      </c>
    </row>
    <row r="53" spans="1:9" ht="31.5">
      <c r="A53" s="205"/>
      <c r="B53" s="861" t="s">
        <v>704</v>
      </c>
      <c r="C53" s="198">
        <v>905</v>
      </c>
      <c r="D53" s="199">
        <v>104</v>
      </c>
      <c r="E53" s="200">
        <v>20404</v>
      </c>
      <c r="F53" s="201" t="s">
        <v>705</v>
      </c>
      <c r="G53" s="202">
        <v>1212.1</v>
      </c>
      <c r="H53" s="202">
        <v>0</v>
      </c>
      <c r="I53" s="203">
        <v>0</v>
      </c>
    </row>
    <row r="54" spans="1:9" ht="110.25">
      <c r="A54" s="205"/>
      <c r="B54" s="861" t="s">
        <v>780</v>
      </c>
      <c r="C54" s="198">
        <v>905</v>
      </c>
      <c r="D54" s="199">
        <v>104</v>
      </c>
      <c r="E54" s="200">
        <v>20405</v>
      </c>
      <c r="F54" s="201">
        <v>0</v>
      </c>
      <c r="G54" s="202">
        <v>1531</v>
      </c>
      <c r="H54" s="202">
        <v>931.48</v>
      </c>
      <c r="I54" s="203">
        <v>0</v>
      </c>
    </row>
    <row r="55" spans="1:9" ht="15.75">
      <c r="A55" s="205"/>
      <c r="B55" s="861" t="s">
        <v>709</v>
      </c>
      <c r="C55" s="198">
        <v>905</v>
      </c>
      <c r="D55" s="199">
        <v>104</v>
      </c>
      <c r="E55" s="200">
        <v>20405</v>
      </c>
      <c r="F55" s="201" t="s">
        <v>710</v>
      </c>
      <c r="G55" s="202">
        <v>1276</v>
      </c>
      <c r="H55" s="202">
        <v>931.48</v>
      </c>
      <c r="I55" s="203">
        <v>0</v>
      </c>
    </row>
    <row r="56" spans="1:9" ht="31.5">
      <c r="A56" s="205"/>
      <c r="B56" s="861" t="s">
        <v>711</v>
      </c>
      <c r="C56" s="198">
        <v>905</v>
      </c>
      <c r="D56" s="199">
        <v>104</v>
      </c>
      <c r="E56" s="200">
        <v>20405</v>
      </c>
      <c r="F56" s="201" t="s">
        <v>712</v>
      </c>
      <c r="G56" s="202">
        <v>80</v>
      </c>
      <c r="H56" s="202">
        <v>0</v>
      </c>
      <c r="I56" s="203">
        <v>0</v>
      </c>
    </row>
    <row r="57" spans="1:9" ht="31.5">
      <c r="A57" s="205"/>
      <c r="B57" s="861" t="s">
        <v>704</v>
      </c>
      <c r="C57" s="198">
        <v>905</v>
      </c>
      <c r="D57" s="199">
        <v>104</v>
      </c>
      <c r="E57" s="200">
        <v>20405</v>
      </c>
      <c r="F57" s="201" t="s">
        <v>705</v>
      </c>
      <c r="G57" s="202">
        <v>175</v>
      </c>
      <c r="H57" s="202">
        <v>0</v>
      </c>
      <c r="I57" s="203">
        <v>0</v>
      </c>
    </row>
    <row r="58" spans="1:9" ht="63">
      <c r="A58" s="205"/>
      <c r="B58" s="861" t="s">
        <v>781</v>
      </c>
      <c r="C58" s="198">
        <v>905</v>
      </c>
      <c r="D58" s="199">
        <v>104</v>
      </c>
      <c r="E58" s="200">
        <v>20406</v>
      </c>
      <c r="F58" s="201">
        <v>0</v>
      </c>
      <c r="G58" s="202">
        <v>7293.965999999999</v>
      </c>
      <c r="H58" s="202">
        <v>5161.989</v>
      </c>
      <c r="I58" s="203">
        <v>0</v>
      </c>
    </row>
    <row r="59" spans="1:9" ht="15.75">
      <c r="A59" s="205"/>
      <c r="B59" s="861" t="s">
        <v>709</v>
      </c>
      <c r="C59" s="198">
        <v>905</v>
      </c>
      <c r="D59" s="199">
        <v>104</v>
      </c>
      <c r="E59" s="200">
        <v>20406</v>
      </c>
      <c r="F59" s="201" t="s">
        <v>710</v>
      </c>
      <c r="G59" s="202">
        <v>6658.965999999999</v>
      </c>
      <c r="H59" s="202">
        <v>5161.989</v>
      </c>
      <c r="I59" s="203">
        <v>0</v>
      </c>
    </row>
    <row r="60" spans="1:9" ht="31.5">
      <c r="A60" s="205"/>
      <c r="B60" s="861" t="s">
        <v>711</v>
      </c>
      <c r="C60" s="198">
        <v>905</v>
      </c>
      <c r="D60" s="199">
        <v>104</v>
      </c>
      <c r="E60" s="200">
        <v>20406</v>
      </c>
      <c r="F60" s="201" t="s">
        <v>712</v>
      </c>
      <c r="G60" s="202">
        <v>385</v>
      </c>
      <c r="H60" s="202">
        <v>0</v>
      </c>
      <c r="I60" s="203">
        <v>0</v>
      </c>
    </row>
    <row r="61" spans="1:9" ht="31.5">
      <c r="A61" s="205"/>
      <c r="B61" s="861" t="s">
        <v>704</v>
      </c>
      <c r="C61" s="198">
        <v>905</v>
      </c>
      <c r="D61" s="199">
        <v>104</v>
      </c>
      <c r="E61" s="200">
        <v>20406</v>
      </c>
      <c r="F61" s="201" t="s">
        <v>705</v>
      </c>
      <c r="G61" s="202">
        <v>250</v>
      </c>
      <c r="H61" s="202">
        <v>0</v>
      </c>
      <c r="I61" s="203">
        <v>0</v>
      </c>
    </row>
    <row r="62" spans="1:9" ht="15.75">
      <c r="A62" s="205"/>
      <c r="B62" s="861" t="s">
        <v>232</v>
      </c>
      <c r="C62" s="198">
        <v>905</v>
      </c>
      <c r="D62" s="199">
        <v>113</v>
      </c>
      <c r="E62" s="200">
        <v>0</v>
      </c>
      <c r="F62" s="201">
        <v>0</v>
      </c>
      <c r="G62" s="202">
        <v>1813.0339999999999</v>
      </c>
      <c r="H62" s="202">
        <v>1233.168</v>
      </c>
      <c r="I62" s="203">
        <v>0</v>
      </c>
    </row>
    <row r="63" spans="1:9" ht="47.25">
      <c r="A63" s="205"/>
      <c r="B63" s="861" t="s">
        <v>783</v>
      </c>
      <c r="C63" s="198">
        <v>905</v>
      </c>
      <c r="D63" s="199">
        <v>113</v>
      </c>
      <c r="E63" s="200">
        <v>5210000</v>
      </c>
      <c r="F63" s="201">
        <v>0</v>
      </c>
      <c r="G63" s="202">
        <v>1813.0339999999999</v>
      </c>
      <c r="H63" s="202">
        <v>1233.168</v>
      </c>
      <c r="I63" s="203">
        <v>0</v>
      </c>
    </row>
    <row r="64" spans="1:9" ht="31.5">
      <c r="A64" s="205"/>
      <c r="B64" s="861" t="s">
        <v>784</v>
      </c>
      <c r="C64" s="198">
        <v>905</v>
      </c>
      <c r="D64" s="199">
        <v>113</v>
      </c>
      <c r="E64" s="200">
        <v>5210200</v>
      </c>
      <c r="F64" s="201">
        <v>0</v>
      </c>
      <c r="G64" s="202">
        <v>1813.0339999999999</v>
      </c>
      <c r="H64" s="202">
        <v>1233.168</v>
      </c>
      <c r="I64" s="203">
        <v>0</v>
      </c>
    </row>
    <row r="65" spans="1:9" ht="63">
      <c r="A65" s="205"/>
      <c r="B65" s="861" t="s">
        <v>781</v>
      </c>
      <c r="C65" s="198">
        <v>905</v>
      </c>
      <c r="D65" s="199">
        <v>113</v>
      </c>
      <c r="E65" s="200">
        <v>5210216</v>
      </c>
      <c r="F65" s="201">
        <v>0</v>
      </c>
      <c r="G65" s="202">
        <v>1813.0339999999999</v>
      </c>
      <c r="H65" s="202">
        <v>1233.168</v>
      </c>
      <c r="I65" s="203">
        <v>0</v>
      </c>
    </row>
    <row r="66" spans="1:9" ht="15.75">
      <c r="A66" s="205"/>
      <c r="B66" s="861" t="s">
        <v>709</v>
      </c>
      <c r="C66" s="198">
        <v>905</v>
      </c>
      <c r="D66" s="199">
        <v>113</v>
      </c>
      <c r="E66" s="200">
        <v>5210216</v>
      </c>
      <c r="F66" s="201" t="s">
        <v>710</v>
      </c>
      <c r="G66" s="202">
        <v>1603.118</v>
      </c>
      <c r="H66" s="202">
        <v>1233.168</v>
      </c>
      <c r="I66" s="203">
        <v>0</v>
      </c>
    </row>
    <row r="67" spans="1:9" ht="31.5">
      <c r="A67" s="205"/>
      <c r="B67" s="861" t="s">
        <v>711</v>
      </c>
      <c r="C67" s="198">
        <v>905</v>
      </c>
      <c r="D67" s="199">
        <v>113</v>
      </c>
      <c r="E67" s="200">
        <v>5210216</v>
      </c>
      <c r="F67" s="201" t="s">
        <v>712</v>
      </c>
      <c r="G67" s="202">
        <v>140</v>
      </c>
      <c r="H67" s="202">
        <v>0</v>
      </c>
      <c r="I67" s="203">
        <v>0</v>
      </c>
    </row>
    <row r="68" spans="1:9" ht="31.5">
      <c r="A68" s="205"/>
      <c r="B68" s="861" t="s">
        <v>704</v>
      </c>
      <c r="C68" s="198">
        <v>905</v>
      </c>
      <c r="D68" s="199">
        <v>113</v>
      </c>
      <c r="E68" s="200">
        <v>5210216</v>
      </c>
      <c r="F68" s="201" t="s">
        <v>705</v>
      </c>
      <c r="G68" s="202">
        <v>69.916</v>
      </c>
      <c r="H68" s="202">
        <v>0</v>
      </c>
      <c r="I68" s="203">
        <v>0</v>
      </c>
    </row>
    <row r="69" spans="1:9" ht="15.75">
      <c r="A69" s="205"/>
      <c r="B69" s="861" t="s">
        <v>251</v>
      </c>
      <c r="C69" s="198">
        <v>905</v>
      </c>
      <c r="D69" s="199">
        <v>701</v>
      </c>
      <c r="E69" s="200">
        <v>0</v>
      </c>
      <c r="F69" s="201">
        <v>0</v>
      </c>
      <c r="G69" s="202">
        <v>85362.99</v>
      </c>
      <c r="H69" s="202">
        <v>0</v>
      </c>
      <c r="I69" s="203">
        <v>0</v>
      </c>
    </row>
    <row r="70" spans="1:9" ht="47.25">
      <c r="A70" s="205"/>
      <c r="B70" s="861" t="s">
        <v>783</v>
      </c>
      <c r="C70" s="198">
        <v>905</v>
      </c>
      <c r="D70" s="199">
        <v>701</v>
      </c>
      <c r="E70" s="200">
        <v>5210000</v>
      </c>
      <c r="F70" s="201">
        <v>0</v>
      </c>
      <c r="G70" s="202">
        <v>85362.99</v>
      </c>
      <c r="H70" s="202">
        <v>0</v>
      </c>
      <c r="I70" s="203">
        <v>0</v>
      </c>
    </row>
    <row r="71" spans="1:9" ht="47.25">
      <c r="A71" s="205"/>
      <c r="B71" s="861" t="s">
        <v>792</v>
      </c>
      <c r="C71" s="198">
        <v>905</v>
      </c>
      <c r="D71" s="199">
        <v>701</v>
      </c>
      <c r="E71" s="200">
        <v>5210100</v>
      </c>
      <c r="F71" s="201">
        <v>0</v>
      </c>
      <c r="G71" s="202">
        <v>83983.22</v>
      </c>
      <c r="H71" s="202">
        <v>0</v>
      </c>
      <c r="I71" s="203">
        <v>0</v>
      </c>
    </row>
    <row r="72" spans="1:9" ht="173.25">
      <c r="A72" s="205"/>
      <c r="B72" s="861" t="s">
        <v>1125</v>
      </c>
      <c r="C72" s="198">
        <v>905</v>
      </c>
      <c r="D72" s="199">
        <v>701</v>
      </c>
      <c r="E72" s="200">
        <v>5210104</v>
      </c>
      <c r="F72" s="201">
        <v>0</v>
      </c>
      <c r="G72" s="202">
        <v>83983.22</v>
      </c>
      <c r="H72" s="202">
        <v>0</v>
      </c>
      <c r="I72" s="203">
        <v>0</v>
      </c>
    </row>
    <row r="73" spans="1:9" ht="63">
      <c r="A73" s="205"/>
      <c r="B73" s="861" t="s">
        <v>786</v>
      </c>
      <c r="C73" s="198">
        <v>905</v>
      </c>
      <c r="D73" s="199">
        <v>701</v>
      </c>
      <c r="E73" s="200">
        <v>5210104</v>
      </c>
      <c r="F73" s="201" t="s">
        <v>787</v>
      </c>
      <c r="G73" s="202">
        <v>35278.352</v>
      </c>
      <c r="H73" s="202">
        <v>0</v>
      </c>
      <c r="I73" s="203">
        <v>0</v>
      </c>
    </row>
    <row r="74" spans="1:9" ht="63">
      <c r="A74" s="205"/>
      <c r="B74" s="861" t="s">
        <v>774</v>
      </c>
      <c r="C74" s="198">
        <v>905</v>
      </c>
      <c r="D74" s="199">
        <v>701</v>
      </c>
      <c r="E74" s="200">
        <v>5210104</v>
      </c>
      <c r="F74" s="201" t="s">
        <v>775</v>
      </c>
      <c r="G74" s="202">
        <v>48704.867999999995</v>
      </c>
      <c r="H74" s="202">
        <v>0</v>
      </c>
      <c r="I74" s="203">
        <v>0</v>
      </c>
    </row>
    <row r="75" spans="1:9" ht="31.5">
      <c r="A75" s="205"/>
      <c r="B75" s="861" t="s">
        <v>784</v>
      </c>
      <c r="C75" s="198">
        <v>905</v>
      </c>
      <c r="D75" s="199">
        <v>701</v>
      </c>
      <c r="E75" s="200">
        <v>5210200</v>
      </c>
      <c r="F75" s="201">
        <v>0</v>
      </c>
      <c r="G75" s="202">
        <v>1379.77</v>
      </c>
      <c r="H75" s="202">
        <v>0</v>
      </c>
      <c r="I75" s="203">
        <v>0</v>
      </c>
    </row>
    <row r="76" spans="1:9" ht="220.5">
      <c r="A76" s="205"/>
      <c r="B76" s="861" t="s">
        <v>1126</v>
      </c>
      <c r="C76" s="198">
        <v>905</v>
      </c>
      <c r="D76" s="199">
        <v>701</v>
      </c>
      <c r="E76" s="200">
        <v>5210211</v>
      </c>
      <c r="F76" s="201">
        <v>0</v>
      </c>
      <c r="G76" s="202">
        <v>1379.77</v>
      </c>
      <c r="H76" s="202">
        <v>0</v>
      </c>
      <c r="I76" s="203">
        <v>0</v>
      </c>
    </row>
    <row r="77" spans="1:9" ht="31.5">
      <c r="A77" s="205"/>
      <c r="B77" s="861" t="s">
        <v>788</v>
      </c>
      <c r="C77" s="198">
        <v>905</v>
      </c>
      <c r="D77" s="199">
        <v>701</v>
      </c>
      <c r="E77" s="200">
        <v>5210211</v>
      </c>
      <c r="F77" s="201" t="s">
        <v>789</v>
      </c>
      <c r="G77" s="202">
        <v>570.93932</v>
      </c>
      <c r="H77" s="202">
        <v>0</v>
      </c>
      <c r="I77" s="203">
        <v>0</v>
      </c>
    </row>
    <row r="78" spans="1:9" ht="31.5">
      <c r="A78" s="205"/>
      <c r="B78" s="861" t="s">
        <v>790</v>
      </c>
      <c r="C78" s="198">
        <v>905</v>
      </c>
      <c r="D78" s="199">
        <v>701</v>
      </c>
      <c r="E78" s="200">
        <v>5210211</v>
      </c>
      <c r="F78" s="201" t="s">
        <v>791</v>
      </c>
      <c r="G78" s="202">
        <v>808.83068</v>
      </c>
      <c r="H78" s="202">
        <v>0</v>
      </c>
      <c r="I78" s="203">
        <v>0</v>
      </c>
    </row>
    <row r="79" spans="1:9" ht="15.75">
      <c r="A79" s="205"/>
      <c r="B79" s="861" t="s">
        <v>252</v>
      </c>
      <c r="C79" s="198">
        <v>905</v>
      </c>
      <c r="D79" s="199">
        <v>702</v>
      </c>
      <c r="E79" s="200">
        <v>0</v>
      </c>
      <c r="F79" s="201">
        <v>0</v>
      </c>
      <c r="G79" s="202">
        <v>1466331.3030000003</v>
      </c>
      <c r="H79" s="202">
        <v>133068.035</v>
      </c>
      <c r="I79" s="203">
        <v>15493.49</v>
      </c>
    </row>
    <row r="80" spans="1:9" ht="15.75">
      <c r="A80" s="205"/>
      <c r="B80" s="861" t="s">
        <v>771</v>
      </c>
      <c r="C80" s="198">
        <v>905</v>
      </c>
      <c r="D80" s="199">
        <v>702</v>
      </c>
      <c r="E80" s="200">
        <v>4360000</v>
      </c>
      <c r="F80" s="201">
        <v>0</v>
      </c>
      <c r="G80" s="202">
        <v>28958</v>
      </c>
      <c r="H80" s="202">
        <v>0</v>
      </c>
      <c r="I80" s="203">
        <v>0</v>
      </c>
    </row>
    <row r="81" spans="1:9" ht="31.5">
      <c r="A81" s="205"/>
      <c r="B81" s="861" t="s">
        <v>802</v>
      </c>
      <c r="C81" s="198">
        <v>905</v>
      </c>
      <c r="D81" s="199">
        <v>702</v>
      </c>
      <c r="E81" s="200">
        <v>4362100</v>
      </c>
      <c r="F81" s="201">
        <v>0</v>
      </c>
      <c r="G81" s="202">
        <v>28958</v>
      </c>
      <c r="H81" s="202">
        <v>0</v>
      </c>
      <c r="I81" s="203">
        <v>0</v>
      </c>
    </row>
    <row r="82" spans="1:9" ht="31.5">
      <c r="A82" s="205"/>
      <c r="B82" s="861" t="s">
        <v>788</v>
      </c>
      <c r="C82" s="198">
        <v>905</v>
      </c>
      <c r="D82" s="199">
        <v>702</v>
      </c>
      <c r="E82" s="200">
        <v>4362100</v>
      </c>
      <c r="F82" s="201" t="s">
        <v>789</v>
      </c>
      <c r="G82" s="202">
        <v>20790.5</v>
      </c>
      <c r="H82" s="202">
        <v>0</v>
      </c>
      <c r="I82" s="203">
        <v>0</v>
      </c>
    </row>
    <row r="83" spans="1:9" ht="31.5">
      <c r="A83" s="205"/>
      <c r="B83" s="861" t="s">
        <v>790</v>
      </c>
      <c r="C83" s="198">
        <v>905</v>
      </c>
      <c r="D83" s="199">
        <v>702</v>
      </c>
      <c r="E83" s="200">
        <v>4362100</v>
      </c>
      <c r="F83" s="201" t="s">
        <v>791</v>
      </c>
      <c r="G83" s="202">
        <v>8167.5</v>
      </c>
      <c r="H83" s="202">
        <v>0</v>
      </c>
      <c r="I83" s="203">
        <v>0</v>
      </c>
    </row>
    <row r="84" spans="1:9" ht="31.5">
      <c r="A84" s="205"/>
      <c r="B84" s="861" t="s">
        <v>762</v>
      </c>
      <c r="C84" s="198">
        <v>905</v>
      </c>
      <c r="D84" s="199">
        <v>702</v>
      </c>
      <c r="E84" s="200">
        <v>5200000</v>
      </c>
      <c r="F84" s="201">
        <v>0</v>
      </c>
      <c r="G84" s="202">
        <v>27969</v>
      </c>
      <c r="H84" s="202">
        <v>533.72</v>
      </c>
      <c r="I84" s="203">
        <v>0</v>
      </c>
    </row>
    <row r="85" spans="1:9" ht="31.5">
      <c r="A85" s="205"/>
      <c r="B85" s="861" t="s">
        <v>803</v>
      </c>
      <c r="C85" s="198">
        <v>905</v>
      </c>
      <c r="D85" s="199">
        <v>702</v>
      </c>
      <c r="E85" s="200">
        <v>5200900</v>
      </c>
      <c r="F85" s="201">
        <v>0</v>
      </c>
      <c r="G85" s="202">
        <v>27969</v>
      </c>
      <c r="H85" s="202">
        <v>533.72</v>
      </c>
      <c r="I85" s="203">
        <v>0</v>
      </c>
    </row>
    <row r="86" spans="1:9" ht="94.5">
      <c r="A86" s="205"/>
      <c r="B86" s="861" t="s">
        <v>417</v>
      </c>
      <c r="C86" s="198">
        <v>905</v>
      </c>
      <c r="D86" s="199">
        <v>702</v>
      </c>
      <c r="E86" s="200">
        <v>5200901</v>
      </c>
      <c r="F86" s="201">
        <v>0</v>
      </c>
      <c r="G86" s="202">
        <v>25188.2</v>
      </c>
      <c r="H86" s="202">
        <v>0</v>
      </c>
      <c r="I86" s="203">
        <v>0</v>
      </c>
    </row>
    <row r="87" spans="1:9" ht="31.5">
      <c r="A87" s="205"/>
      <c r="B87" s="861" t="s">
        <v>788</v>
      </c>
      <c r="C87" s="198">
        <v>905</v>
      </c>
      <c r="D87" s="199">
        <v>702</v>
      </c>
      <c r="E87" s="200">
        <v>5200901</v>
      </c>
      <c r="F87" s="201" t="s">
        <v>789</v>
      </c>
      <c r="G87" s="202">
        <v>12474.2</v>
      </c>
      <c r="H87" s="202">
        <v>0</v>
      </c>
      <c r="I87" s="203">
        <v>0</v>
      </c>
    </row>
    <row r="88" spans="1:9" ht="31.5">
      <c r="A88" s="205"/>
      <c r="B88" s="861" t="s">
        <v>790</v>
      </c>
      <c r="C88" s="198">
        <v>905</v>
      </c>
      <c r="D88" s="199">
        <v>702</v>
      </c>
      <c r="E88" s="200">
        <v>5200901</v>
      </c>
      <c r="F88" s="201" t="s">
        <v>791</v>
      </c>
      <c r="G88" s="202">
        <v>12714</v>
      </c>
      <c r="H88" s="202">
        <v>0</v>
      </c>
      <c r="I88" s="203">
        <v>0</v>
      </c>
    </row>
    <row r="89" spans="1:9" ht="94.5">
      <c r="A89" s="205"/>
      <c r="B89" s="861" t="s">
        <v>418</v>
      </c>
      <c r="C89" s="198">
        <v>905</v>
      </c>
      <c r="D89" s="199">
        <v>702</v>
      </c>
      <c r="E89" s="200">
        <v>5200902</v>
      </c>
      <c r="F89" s="201">
        <v>0</v>
      </c>
      <c r="G89" s="202">
        <v>628.8</v>
      </c>
      <c r="H89" s="202">
        <v>492</v>
      </c>
      <c r="I89" s="203">
        <v>0</v>
      </c>
    </row>
    <row r="90" spans="1:9" ht="15.75">
      <c r="A90" s="205"/>
      <c r="B90" s="861" t="s">
        <v>709</v>
      </c>
      <c r="C90" s="198">
        <v>905</v>
      </c>
      <c r="D90" s="199">
        <v>702</v>
      </c>
      <c r="E90" s="200">
        <v>5200902</v>
      </c>
      <c r="F90" s="201" t="s">
        <v>760</v>
      </c>
      <c r="G90" s="202">
        <v>628.8</v>
      </c>
      <c r="H90" s="202">
        <v>492</v>
      </c>
      <c r="I90" s="203">
        <v>0</v>
      </c>
    </row>
    <row r="91" spans="1:9" ht="110.25">
      <c r="A91" s="205"/>
      <c r="B91" s="861" t="s">
        <v>419</v>
      </c>
      <c r="C91" s="198">
        <v>905</v>
      </c>
      <c r="D91" s="199">
        <v>702</v>
      </c>
      <c r="E91" s="200">
        <v>5200903</v>
      </c>
      <c r="F91" s="201">
        <v>0</v>
      </c>
      <c r="G91" s="202">
        <v>2096.011</v>
      </c>
      <c r="H91" s="202">
        <v>0</v>
      </c>
      <c r="I91" s="203">
        <v>0</v>
      </c>
    </row>
    <row r="92" spans="1:9" ht="31.5">
      <c r="A92" s="205"/>
      <c r="B92" s="861" t="s">
        <v>788</v>
      </c>
      <c r="C92" s="198">
        <v>905</v>
      </c>
      <c r="D92" s="199">
        <v>702</v>
      </c>
      <c r="E92" s="200">
        <v>5200903</v>
      </c>
      <c r="F92" s="201" t="s">
        <v>789</v>
      </c>
      <c r="G92" s="202">
        <v>1041.84</v>
      </c>
      <c r="H92" s="202">
        <v>0</v>
      </c>
      <c r="I92" s="203">
        <v>0</v>
      </c>
    </row>
    <row r="93" spans="1:9" ht="31.5">
      <c r="A93" s="205"/>
      <c r="B93" s="861" t="s">
        <v>790</v>
      </c>
      <c r="C93" s="198">
        <v>905</v>
      </c>
      <c r="D93" s="199">
        <v>702</v>
      </c>
      <c r="E93" s="200">
        <v>5200903</v>
      </c>
      <c r="F93" s="201" t="s">
        <v>791</v>
      </c>
      <c r="G93" s="202">
        <v>1054.171</v>
      </c>
      <c r="H93" s="202">
        <v>0</v>
      </c>
      <c r="I93" s="203">
        <v>0</v>
      </c>
    </row>
    <row r="94" spans="1:9" ht="110.25">
      <c r="A94" s="205"/>
      <c r="B94" s="861" t="s">
        <v>420</v>
      </c>
      <c r="C94" s="198">
        <v>905</v>
      </c>
      <c r="D94" s="199">
        <v>702</v>
      </c>
      <c r="E94" s="200">
        <v>5200904</v>
      </c>
      <c r="F94" s="201">
        <v>0</v>
      </c>
      <c r="G94" s="202">
        <v>55.989</v>
      </c>
      <c r="H94" s="202">
        <v>41.72</v>
      </c>
      <c r="I94" s="203">
        <v>0</v>
      </c>
    </row>
    <row r="95" spans="1:9" ht="15.75">
      <c r="A95" s="205"/>
      <c r="B95" s="861" t="s">
        <v>709</v>
      </c>
      <c r="C95" s="198">
        <v>905</v>
      </c>
      <c r="D95" s="199">
        <v>702</v>
      </c>
      <c r="E95" s="200">
        <v>5200904</v>
      </c>
      <c r="F95" s="201" t="s">
        <v>760</v>
      </c>
      <c r="G95" s="202">
        <v>55.989</v>
      </c>
      <c r="H95" s="202">
        <v>41.72</v>
      </c>
      <c r="I95" s="203">
        <v>0</v>
      </c>
    </row>
    <row r="96" spans="1:9" ht="47.25">
      <c r="A96" s="205"/>
      <c r="B96" s="861" t="s">
        <v>783</v>
      </c>
      <c r="C96" s="198">
        <v>905</v>
      </c>
      <c r="D96" s="199">
        <v>702</v>
      </c>
      <c r="E96" s="200">
        <v>5210000</v>
      </c>
      <c r="F96" s="201">
        <v>0</v>
      </c>
      <c r="G96" s="202">
        <v>1409404.3030000003</v>
      </c>
      <c r="H96" s="202">
        <v>132534.315</v>
      </c>
      <c r="I96" s="203">
        <v>15493.49</v>
      </c>
    </row>
    <row r="97" spans="1:9" ht="31.5">
      <c r="A97" s="205"/>
      <c r="B97" s="861" t="s">
        <v>784</v>
      </c>
      <c r="C97" s="198">
        <v>905</v>
      </c>
      <c r="D97" s="199">
        <v>702</v>
      </c>
      <c r="E97" s="200">
        <v>5210200</v>
      </c>
      <c r="F97" s="201">
        <v>0</v>
      </c>
      <c r="G97" s="202">
        <v>1409404.3030000003</v>
      </c>
      <c r="H97" s="202">
        <v>132534.315</v>
      </c>
      <c r="I97" s="203">
        <v>15493.49</v>
      </c>
    </row>
    <row r="98" spans="1:9" ht="173.25">
      <c r="A98" s="205"/>
      <c r="B98" s="861" t="s">
        <v>1127</v>
      </c>
      <c r="C98" s="198">
        <v>905</v>
      </c>
      <c r="D98" s="199">
        <v>702</v>
      </c>
      <c r="E98" s="200">
        <v>5210208</v>
      </c>
      <c r="F98" s="201">
        <v>0</v>
      </c>
      <c r="G98" s="202">
        <v>1170344.685</v>
      </c>
      <c r="H98" s="202">
        <v>0</v>
      </c>
      <c r="I98" s="203">
        <v>0</v>
      </c>
    </row>
    <row r="99" spans="1:9" ht="63">
      <c r="A99" s="205"/>
      <c r="B99" s="861" t="s">
        <v>786</v>
      </c>
      <c r="C99" s="198">
        <v>905</v>
      </c>
      <c r="D99" s="199">
        <v>702</v>
      </c>
      <c r="E99" s="200">
        <v>5210208</v>
      </c>
      <c r="F99" s="201" t="s">
        <v>787</v>
      </c>
      <c r="G99" s="202">
        <v>559483.1147200001</v>
      </c>
      <c r="H99" s="202">
        <v>0</v>
      </c>
      <c r="I99" s="203">
        <v>0</v>
      </c>
    </row>
    <row r="100" spans="1:9" ht="63">
      <c r="A100" s="205"/>
      <c r="B100" s="861" t="s">
        <v>774</v>
      </c>
      <c r="C100" s="198">
        <v>905</v>
      </c>
      <c r="D100" s="199">
        <v>702</v>
      </c>
      <c r="E100" s="200">
        <v>5210208</v>
      </c>
      <c r="F100" s="201" t="s">
        <v>775</v>
      </c>
      <c r="G100" s="202">
        <v>610861.57028</v>
      </c>
      <c r="H100" s="202">
        <v>0</v>
      </c>
      <c r="I100" s="203">
        <v>0</v>
      </c>
    </row>
    <row r="101" spans="1:9" ht="157.5">
      <c r="A101" s="205"/>
      <c r="B101" s="861" t="s">
        <v>1128</v>
      </c>
      <c r="C101" s="198">
        <v>905</v>
      </c>
      <c r="D101" s="199">
        <v>702</v>
      </c>
      <c r="E101" s="200">
        <v>5210209</v>
      </c>
      <c r="F101" s="201">
        <v>0</v>
      </c>
      <c r="G101" s="202">
        <v>238607.38799999998</v>
      </c>
      <c r="H101" s="202">
        <v>132534.315</v>
      </c>
      <c r="I101" s="203">
        <v>15493.49</v>
      </c>
    </row>
    <row r="102" spans="1:9" ht="15.75">
      <c r="A102" s="205"/>
      <c r="B102" s="861" t="s">
        <v>709</v>
      </c>
      <c r="C102" s="198">
        <v>905</v>
      </c>
      <c r="D102" s="199">
        <v>702</v>
      </c>
      <c r="E102" s="200">
        <v>5210209</v>
      </c>
      <c r="F102" s="201" t="s">
        <v>760</v>
      </c>
      <c r="G102" s="202">
        <v>171015.005</v>
      </c>
      <c r="H102" s="202">
        <v>132534.315</v>
      </c>
      <c r="I102" s="203">
        <v>0</v>
      </c>
    </row>
    <row r="103" spans="1:9" ht="31.5">
      <c r="A103" s="205"/>
      <c r="B103" s="861" t="s">
        <v>711</v>
      </c>
      <c r="C103" s="198">
        <v>905</v>
      </c>
      <c r="D103" s="199">
        <v>702</v>
      </c>
      <c r="E103" s="200">
        <v>5210209</v>
      </c>
      <c r="F103" s="201" t="s">
        <v>761</v>
      </c>
      <c r="G103" s="202">
        <v>536.96962</v>
      </c>
      <c r="H103" s="202">
        <v>0</v>
      </c>
      <c r="I103" s="203">
        <v>0</v>
      </c>
    </row>
    <row r="104" spans="1:9" ht="31.5">
      <c r="A104" s="205"/>
      <c r="B104" s="861" t="s">
        <v>704</v>
      </c>
      <c r="C104" s="198">
        <v>905</v>
      </c>
      <c r="D104" s="199">
        <v>702</v>
      </c>
      <c r="E104" s="200">
        <v>5210209</v>
      </c>
      <c r="F104" s="201" t="s">
        <v>705</v>
      </c>
      <c r="G104" s="202">
        <v>66182.65737999999</v>
      </c>
      <c r="H104" s="202">
        <v>0</v>
      </c>
      <c r="I104" s="203">
        <v>15493.49</v>
      </c>
    </row>
    <row r="105" spans="1:9" ht="47.25">
      <c r="A105" s="205"/>
      <c r="B105" s="861" t="s">
        <v>421</v>
      </c>
      <c r="C105" s="198">
        <v>905</v>
      </c>
      <c r="D105" s="199">
        <v>702</v>
      </c>
      <c r="E105" s="200">
        <v>5210209</v>
      </c>
      <c r="F105" s="201" t="s">
        <v>422</v>
      </c>
      <c r="G105" s="202">
        <v>157.2</v>
      </c>
      <c r="H105" s="202">
        <v>0</v>
      </c>
      <c r="I105" s="203">
        <v>0</v>
      </c>
    </row>
    <row r="106" spans="1:9" ht="31.5">
      <c r="A106" s="205"/>
      <c r="B106" s="861" t="s">
        <v>423</v>
      </c>
      <c r="C106" s="198">
        <v>905</v>
      </c>
      <c r="D106" s="199">
        <v>702</v>
      </c>
      <c r="E106" s="200">
        <v>5210209</v>
      </c>
      <c r="F106" s="201" t="s">
        <v>424</v>
      </c>
      <c r="G106" s="202">
        <v>668.078</v>
      </c>
      <c r="H106" s="202">
        <v>0</v>
      </c>
      <c r="I106" s="203">
        <v>0</v>
      </c>
    </row>
    <row r="107" spans="1:9" ht="31.5">
      <c r="A107" s="205"/>
      <c r="B107" s="861" t="s">
        <v>713</v>
      </c>
      <c r="C107" s="198">
        <v>905</v>
      </c>
      <c r="D107" s="199">
        <v>702</v>
      </c>
      <c r="E107" s="200">
        <v>5210209</v>
      </c>
      <c r="F107" s="201" t="s">
        <v>714</v>
      </c>
      <c r="G107" s="202">
        <v>47.478</v>
      </c>
      <c r="H107" s="202">
        <v>0</v>
      </c>
      <c r="I107" s="203">
        <v>0</v>
      </c>
    </row>
    <row r="108" spans="1:9" ht="220.5">
      <c r="A108" s="205"/>
      <c r="B108" s="861" t="s">
        <v>1126</v>
      </c>
      <c r="C108" s="198">
        <v>905</v>
      </c>
      <c r="D108" s="199">
        <v>702</v>
      </c>
      <c r="E108" s="200">
        <v>5210211</v>
      </c>
      <c r="F108" s="201">
        <v>0</v>
      </c>
      <c r="G108" s="202">
        <v>452.23</v>
      </c>
      <c r="H108" s="202">
        <v>0</v>
      </c>
      <c r="I108" s="203">
        <v>0</v>
      </c>
    </row>
    <row r="109" spans="1:9" ht="31.5">
      <c r="A109" s="205"/>
      <c r="B109" s="861" t="s">
        <v>788</v>
      </c>
      <c r="C109" s="198">
        <v>905</v>
      </c>
      <c r="D109" s="199">
        <v>702</v>
      </c>
      <c r="E109" s="200">
        <v>5210211</v>
      </c>
      <c r="F109" s="201" t="s">
        <v>789</v>
      </c>
      <c r="G109" s="202">
        <v>330.41</v>
      </c>
      <c r="H109" s="202">
        <v>0</v>
      </c>
      <c r="I109" s="203">
        <v>0</v>
      </c>
    </row>
    <row r="110" spans="1:9" ht="31.5">
      <c r="A110" s="205"/>
      <c r="B110" s="861" t="s">
        <v>790</v>
      </c>
      <c r="C110" s="198">
        <v>905</v>
      </c>
      <c r="D110" s="199">
        <v>702</v>
      </c>
      <c r="E110" s="200">
        <v>5210211</v>
      </c>
      <c r="F110" s="201" t="s">
        <v>791</v>
      </c>
      <c r="G110" s="202">
        <v>121.82</v>
      </c>
      <c r="H110" s="202">
        <v>0</v>
      </c>
      <c r="I110" s="203">
        <v>0</v>
      </c>
    </row>
    <row r="111" spans="1:9" ht="31.5">
      <c r="A111" s="205"/>
      <c r="B111" s="861" t="s">
        <v>253</v>
      </c>
      <c r="C111" s="198">
        <v>905</v>
      </c>
      <c r="D111" s="199">
        <v>707</v>
      </c>
      <c r="E111" s="200">
        <v>0</v>
      </c>
      <c r="F111" s="201">
        <v>0</v>
      </c>
      <c r="G111" s="202">
        <v>20596.784</v>
      </c>
      <c r="H111" s="202">
        <v>0</v>
      </c>
      <c r="I111" s="203">
        <v>0</v>
      </c>
    </row>
    <row r="112" spans="1:9" ht="15.75">
      <c r="A112" s="205"/>
      <c r="B112" s="861" t="s">
        <v>426</v>
      </c>
      <c r="C112" s="198">
        <v>905</v>
      </c>
      <c r="D112" s="199">
        <v>707</v>
      </c>
      <c r="E112" s="200">
        <v>1000000</v>
      </c>
      <c r="F112" s="201">
        <v>0</v>
      </c>
      <c r="G112" s="202">
        <v>1106.784</v>
      </c>
      <c r="H112" s="202">
        <v>0</v>
      </c>
      <c r="I112" s="203">
        <v>0</v>
      </c>
    </row>
    <row r="113" spans="1:9" ht="31.5">
      <c r="A113" s="205"/>
      <c r="B113" s="861" t="s">
        <v>427</v>
      </c>
      <c r="C113" s="198">
        <v>905</v>
      </c>
      <c r="D113" s="199">
        <v>707</v>
      </c>
      <c r="E113" s="200">
        <v>1008800</v>
      </c>
      <c r="F113" s="201">
        <v>0</v>
      </c>
      <c r="G113" s="202">
        <v>1106.784</v>
      </c>
      <c r="H113" s="202">
        <v>0</v>
      </c>
      <c r="I113" s="203">
        <v>0</v>
      </c>
    </row>
    <row r="114" spans="1:9" ht="31.5">
      <c r="A114" s="205"/>
      <c r="B114" s="861" t="s">
        <v>428</v>
      </c>
      <c r="C114" s="198">
        <v>905</v>
      </c>
      <c r="D114" s="199">
        <v>707</v>
      </c>
      <c r="E114" s="200">
        <v>1008820</v>
      </c>
      <c r="F114" s="201">
        <v>0</v>
      </c>
      <c r="G114" s="202">
        <v>1106.784</v>
      </c>
      <c r="H114" s="202">
        <v>0</v>
      </c>
      <c r="I114" s="203">
        <v>0</v>
      </c>
    </row>
    <row r="115" spans="1:9" ht="31.5">
      <c r="A115" s="205"/>
      <c r="B115" s="861" t="s">
        <v>429</v>
      </c>
      <c r="C115" s="198">
        <v>905</v>
      </c>
      <c r="D115" s="199">
        <v>707</v>
      </c>
      <c r="E115" s="200">
        <v>1008820</v>
      </c>
      <c r="F115" s="201" t="s">
        <v>430</v>
      </c>
      <c r="G115" s="202">
        <v>1106.784</v>
      </c>
      <c r="H115" s="202">
        <v>0</v>
      </c>
      <c r="I115" s="203">
        <v>0</v>
      </c>
    </row>
    <row r="116" spans="1:9" ht="31.5">
      <c r="A116" s="205"/>
      <c r="B116" s="861" t="s">
        <v>762</v>
      </c>
      <c r="C116" s="198">
        <v>905</v>
      </c>
      <c r="D116" s="199">
        <v>707</v>
      </c>
      <c r="E116" s="200">
        <v>5220000</v>
      </c>
      <c r="F116" s="201">
        <v>0</v>
      </c>
      <c r="G116" s="202">
        <v>19490</v>
      </c>
      <c r="H116" s="202">
        <v>0</v>
      </c>
      <c r="I116" s="203">
        <v>0</v>
      </c>
    </row>
    <row r="117" spans="1:9" ht="63">
      <c r="A117" s="205"/>
      <c r="B117" s="861" t="s">
        <v>436</v>
      </c>
      <c r="C117" s="198">
        <v>905</v>
      </c>
      <c r="D117" s="199">
        <v>707</v>
      </c>
      <c r="E117" s="200">
        <v>5224100</v>
      </c>
      <c r="F117" s="201">
        <v>0</v>
      </c>
      <c r="G117" s="202">
        <v>19490</v>
      </c>
      <c r="H117" s="202">
        <v>0</v>
      </c>
      <c r="I117" s="203">
        <v>0</v>
      </c>
    </row>
    <row r="118" spans="1:9" ht="31.5">
      <c r="A118" s="205"/>
      <c r="B118" s="861" t="s">
        <v>788</v>
      </c>
      <c r="C118" s="198">
        <v>905</v>
      </c>
      <c r="D118" s="199">
        <v>707</v>
      </c>
      <c r="E118" s="200">
        <v>5224100</v>
      </c>
      <c r="F118" s="201" t="s">
        <v>789</v>
      </c>
      <c r="G118" s="202">
        <v>10266.485</v>
      </c>
      <c r="H118" s="202">
        <v>0</v>
      </c>
      <c r="I118" s="203">
        <v>0</v>
      </c>
    </row>
    <row r="119" spans="1:9" ht="31.5">
      <c r="A119" s="205"/>
      <c r="B119" s="861" t="s">
        <v>790</v>
      </c>
      <c r="C119" s="198">
        <v>905</v>
      </c>
      <c r="D119" s="199">
        <v>707</v>
      </c>
      <c r="E119" s="200">
        <v>5224100</v>
      </c>
      <c r="F119" s="201" t="s">
        <v>791</v>
      </c>
      <c r="G119" s="202">
        <v>9223.515</v>
      </c>
      <c r="H119" s="202">
        <v>0</v>
      </c>
      <c r="I119" s="203">
        <v>0</v>
      </c>
    </row>
    <row r="120" spans="1:9" ht="15.75">
      <c r="A120" s="205"/>
      <c r="B120" s="861" t="s">
        <v>254</v>
      </c>
      <c r="C120" s="198">
        <v>905</v>
      </c>
      <c r="D120" s="199">
        <v>709</v>
      </c>
      <c r="E120" s="200">
        <v>0</v>
      </c>
      <c r="F120" s="201">
        <v>0</v>
      </c>
      <c r="G120" s="202">
        <v>6847.571</v>
      </c>
      <c r="H120" s="202">
        <v>0</v>
      </c>
      <c r="I120" s="203">
        <v>0</v>
      </c>
    </row>
    <row r="121" spans="1:9" ht="47.25">
      <c r="A121" s="205"/>
      <c r="B121" s="861" t="s">
        <v>783</v>
      </c>
      <c r="C121" s="198">
        <v>905</v>
      </c>
      <c r="D121" s="199">
        <v>709</v>
      </c>
      <c r="E121" s="200">
        <v>5210000</v>
      </c>
      <c r="F121" s="201">
        <v>0</v>
      </c>
      <c r="G121" s="202">
        <v>500</v>
      </c>
      <c r="H121" s="202">
        <v>0</v>
      </c>
      <c r="I121" s="203">
        <v>0</v>
      </c>
    </row>
    <row r="122" spans="1:9" ht="31.5">
      <c r="A122" s="205"/>
      <c r="B122" s="861" t="s">
        <v>784</v>
      </c>
      <c r="C122" s="198">
        <v>905</v>
      </c>
      <c r="D122" s="199">
        <v>709</v>
      </c>
      <c r="E122" s="200">
        <v>5210200</v>
      </c>
      <c r="F122" s="201">
        <v>0</v>
      </c>
      <c r="G122" s="202">
        <v>500</v>
      </c>
      <c r="H122" s="202">
        <v>0</v>
      </c>
      <c r="I122" s="203">
        <v>0</v>
      </c>
    </row>
    <row r="123" spans="1:9" ht="157.5">
      <c r="A123" s="205"/>
      <c r="B123" s="861" t="s">
        <v>1128</v>
      </c>
      <c r="C123" s="198">
        <v>905</v>
      </c>
      <c r="D123" s="199">
        <v>709</v>
      </c>
      <c r="E123" s="200">
        <v>5210209</v>
      </c>
      <c r="F123" s="201">
        <v>0</v>
      </c>
      <c r="G123" s="202">
        <v>500</v>
      </c>
      <c r="H123" s="202">
        <v>0</v>
      </c>
      <c r="I123" s="203">
        <v>0</v>
      </c>
    </row>
    <row r="124" spans="1:9" ht="31.5">
      <c r="A124" s="205"/>
      <c r="B124" s="861" t="s">
        <v>788</v>
      </c>
      <c r="C124" s="198">
        <v>905</v>
      </c>
      <c r="D124" s="199">
        <v>709</v>
      </c>
      <c r="E124" s="200">
        <v>5210209</v>
      </c>
      <c r="F124" s="201" t="s">
        <v>789</v>
      </c>
      <c r="G124" s="202">
        <v>500</v>
      </c>
      <c r="H124" s="202">
        <v>0</v>
      </c>
      <c r="I124" s="203">
        <v>0</v>
      </c>
    </row>
    <row r="125" spans="1:9" ht="31.5">
      <c r="A125" s="205"/>
      <c r="B125" s="861" t="s">
        <v>762</v>
      </c>
      <c r="C125" s="198">
        <v>905</v>
      </c>
      <c r="D125" s="199">
        <v>709</v>
      </c>
      <c r="E125" s="200">
        <v>5220000</v>
      </c>
      <c r="F125" s="201">
        <v>0</v>
      </c>
      <c r="G125" s="202">
        <v>6347.571</v>
      </c>
      <c r="H125" s="202">
        <v>0</v>
      </c>
      <c r="I125" s="203">
        <v>0</v>
      </c>
    </row>
    <row r="126" spans="1:9" ht="47.25">
      <c r="A126" s="205"/>
      <c r="B126" s="861" t="s">
        <v>441</v>
      </c>
      <c r="C126" s="198">
        <v>905</v>
      </c>
      <c r="D126" s="199">
        <v>709</v>
      </c>
      <c r="E126" s="200">
        <v>5224000</v>
      </c>
      <c r="F126" s="201">
        <v>0</v>
      </c>
      <c r="G126" s="202">
        <v>6347.571</v>
      </c>
      <c r="H126" s="202">
        <v>0</v>
      </c>
      <c r="I126" s="203">
        <v>0</v>
      </c>
    </row>
    <row r="127" spans="1:9" ht="63">
      <c r="A127" s="205"/>
      <c r="B127" s="861" t="s">
        <v>752</v>
      </c>
      <c r="C127" s="198">
        <v>905</v>
      </c>
      <c r="D127" s="199">
        <v>709</v>
      </c>
      <c r="E127" s="200">
        <v>5224000</v>
      </c>
      <c r="F127" s="201" t="s">
        <v>753</v>
      </c>
      <c r="G127" s="202">
        <v>687.36</v>
      </c>
      <c r="H127" s="202">
        <v>0</v>
      </c>
      <c r="I127" s="203">
        <v>0</v>
      </c>
    </row>
    <row r="128" spans="1:9" ht="47.25">
      <c r="A128" s="205"/>
      <c r="B128" s="861" t="s">
        <v>442</v>
      </c>
      <c r="C128" s="198">
        <v>905</v>
      </c>
      <c r="D128" s="199">
        <v>709</v>
      </c>
      <c r="E128" s="200">
        <v>5224000</v>
      </c>
      <c r="F128" s="201" t="s">
        <v>443</v>
      </c>
      <c r="G128" s="202">
        <v>5660.211</v>
      </c>
      <c r="H128" s="202">
        <v>0</v>
      </c>
      <c r="I128" s="203">
        <v>0</v>
      </c>
    </row>
    <row r="129" spans="1:9" ht="15.75">
      <c r="A129" s="205"/>
      <c r="B129" s="861" t="s">
        <v>257</v>
      </c>
      <c r="C129" s="198">
        <v>905</v>
      </c>
      <c r="D129" s="199">
        <v>801</v>
      </c>
      <c r="E129" s="200">
        <v>0</v>
      </c>
      <c r="F129" s="201">
        <v>0</v>
      </c>
      <c r="G129" s="202">
        <v>439.4</v>
      </c>
      <c r="H129" s="202">
        <v>0</v>
      </c>
      <c r="I129" s="203">
        <v>0</v>
      </c>
    </row>
    <row r="130" spans="1:9" ht="31.5">
      <c r="A130" s="205"/>
      <c r="B130" s="861" t="s">
        <v>758</v>
      </c>
      <c r="C130" s="198">
        <v>905</v>
      </c>
      <c r="D130" s="199">
        <v>801</v>
      </c>
      <c r="E130" s="200">
        <v>4400000</v>
      </c>
      <c r="F130" s="201">
        <v>0</v>
      </c>
      <c r="G130" s="202">
        <v>439.4</v>
      </c>
      <c r="H130" s="202">
        <v>0</v>
      </c>
      <c r="I130" s="203">
        <v>0</v>
      </c>
    </row>
    <row r="131" spans="1:9" ht="63">
      <c r="A131" s="205"/>
      <c r="B131" s="861" t="s">
        <v>453</v>
      </c>
      <c r="C131" s="198">
        <v>905</v>
      </c>
      <c r="D131" s="199">
        <v>801</v>
      </c>
      <c r="E131" s="200">
        <v>4400200</v>
      </c>
      <c r="F131" s="201">
        <v>0</v>
      </c>
      <c r="G131" s="202">
        <v>439.4</v>
      </c>
      <c r="H131" s="202">
        <v>0</v>
      </c>
      <c r="I131" s="203">
        <v>0</v>
      </c>
    </row>
    <row r="132" spans="1:9" ht="31.5">
      <c r="A132" s="205"/>
      <c r="B132" s="861" t="s">
        <v>788</v>
      </c>
      <c r="C132" s="198">
        <v>905</v>
      </c>
      <c r="D132" s="199">
        <v>801</v>
      </c>
      <c r="E132" s="200">
        <v>4400200</v>
      </c>
      <c r="F132" s="201" t="s">
        <v>789</v>
      </c>
      <c r="G132" s="202">
        <v>439.4</v>
      </c>
      <c r="H132" s="202">
        <v>0</v>
      </c>
      <c r="I132" s="203">
        <v>0</v>
      </c>
    </row>
    <row r="133" spans="1:9" ht="15.75">
      <c r="A133" s="205"/>
      <c r="B133" s="861" t="s">
        <v>261</v>
      </c>
      <c r="C133" s="198">
        <v>905</v>
      </c>
      <c r="D133" s="199">
        <v>901</v>
      </c>
      <c r="E133" s="200">
        <v>0</v>
      </c>
      <c r="F133" s="201">
        <v>0</v>
      </c>
      <c r="G133" s="202">
        <v>40023.085999999996</v>
      </c>
      <c r="H133" s="202">
        <v>0</v>
      </c>
      <c r="I133" s="203">
        <v>0</v>
      </c>
    </row>
    <row r="134" spans="1:9" ht="47.25">
      <c r="A134" s="205"/>
      <c r="B134" s="861" t="s">
        <v>783</v>
      </c>
      <c r="C134" s="198">
        <v>905</v>
      </c>
      <c r="D134" s="199">
        <v>901</v>
      </c>
      <c r="E134" s="200">
        <v>5210000</v>
      </c>
      <c r="F134" s="201">
        <v>0</v>
      </c>
      <c r="G134" s="202">
        <v>40023.085999999996</v>
      </c>
      <c r="H134" s="202">
        <v>0</v>
      </c>
      <c r="I134" s="203">
        <v>0</v>
      </c>
    </row>
    <row r="135" spans="1:9" ht="31.5">
      <c r="A135" s="205"/>
      <c r="B135" s="861" t="s">
        <v>784</v>
      </c>
      <c r="C135" s="198">
        <v>905</v>
      </c>
      <c r="D135" s="199">
        <v>901</v>
      </c>
      <c r="E135" s="200">
        <v>5210200</v>
      </c>
      <c r="F135" s="201">
        <v>0</v>
      </c>
      <c r="G135" s="202">
        <v>40023.085999999996</v>
      </c>
      <c r="H135" s="202">
        <v>0</v>
      </c>
      <c r="I135" s="203">
        <v>0</v>
      </c>
    </row>
    <row r="136" spans="1:9" ht="63">
      <c r="A136" s="205"/>
      <c r="B136" s="861" t="s">
        <v>781</v>
      </c>
      <c r="C136" s="198">
        <v>905</v>
      </c>
      <c r="D136" s="199">
        <v>901</v>
      </c>
      <c r="E136" s="200">
        <v>5210216</v>
      </c>
      <c r="F136" s="201">
        <v>0</v>
      </c>
      <c r="G136" s="202">
        <v>40023.085999999996</v>
      </c>
      <c r="H136" s="202">
        <v>0</v>
      </c>
      <c r="I136" s="203">
        <v>0</v>
      </c>
    </row>
    <row r="137" spans="1:9" ht="63">
      <c r="A137" s="205"/>
      <c r="B137" s="861" t="s">
        <v>786</v>
      </c>
      <c r="C137" s="198">
        <v>905</v>
      </c>
      <c r="D137" s="199">
        <v>901</v>
      </c>
      <c r="E137" s="200">
        <v>5210216</v>
      </c>
      <c r="F137" s="201" t="s">
        <v>787</v>
      </c>
      <c r="G137" s="202">
        <v>37323.085999999996</v>
      </c>
      <c r="H137" s="202">
        <v>0</v>
      </c>
      <c r="I137" s="203">
        <v>0</v>
      </c>
    </row>
    <row r="138" spans="1:9" ht="31.5">
      <c r="A138" s="205"/>
      <c r="B138" s="861" t="s">
        <v>788</v>
      </c>
      <c r="C138" s="198">
        <v>905</v>
      </c>
      <c r="D138" s="199">
        <v>901</v>
      </c>
      <c r="E138" s="200">
        <v>5210216</v>
      </c>
      <c r="F138" s="201" t="s">
        <v>789</v>
      </c>
      <c r="G138" s="202">
        <v>2700</v>
      </c>
      <c r="H138" s="202">
        <v>0</v>
      </c>
      <c r="I138" s="203">
        <v>0</v>
      </c>
    </row>
    <row r="139" spans="1:9" ht="15.75">
      <c r="A139" s="205"/>
      <c r="B139" s="861" t="s">
        <v>262</v>
      </c>
      <c r="C139" s="198">
        <v>905</v>
      </c>
      <c r="D139" s="199">
        <v>902</v>
      </c>
      <c r="E139" s="200">
        <v>0</v>
      </c>
      <c r="F139" s="201">
        <v>0</v>
      </c>
      <c r="G139" s="202">
        <v>267857.319</v>
      </c>
      <c r="H139" s="202">
        <v>0</v>
      </c>
      <c r="I139" s="203">
        <v>0</v>
      </c>
    </row>
    <row r="140" spans="1:9" ht="47.25">
      <c r="A140" s="205"/>
      <c r="B140" s="861" t="s">
        <v>783</v>
      </c>
      <c r="C140" s="198">
        <v>905</v>
      </c>
      <c r="D140" s="199">
        <v>902</v>
      </c>
      <c r="E140" s="200">
        <v>5210000</v>
      </c>
      <c r="F140" s="201">
        <v>0</v>
      </c>
      <c r="G140" s="202">
        <v>267857.319</v>
      </c>
      <c r="H140" s="202">
        <v>0</v>
      </c>
      <c r="I140" s="203">
        <v>0</v>
      </c>
    </row>
    <row r="141" spans="1:9" ht="31.5">
      <c r="A141" s="205"/>
      <c r="B141" s="861" t="s">
        <v>784</v>
      </c>
      <c r="C141" s="198">
        <v>905</v>
      </c>
      <c r="D141" s="199">
        <v>902</v>
      </c>
      <c r="E141" s="200">
        <v>5210200</v>
      </c>
      <c r="F141" s="201">
        <v>0</v>
      </c>
      <c r="G141" s="202">
        <v>267857.319</v>
      </c>
      <c r="H141" s="202">
        <v>0</v>
      </c>
      <c r="I141" s="203">
        <v>0</v>
      </c>
    </row>
    <row r="142" spans="1:9" ht="63">
      <c r="A142" s="205"/>
      <c r="B142" s="861" t="s">
        <v>781</v>
      </c>
      <c r="C142" s="198">
        <v>905</v>
      </c>
      <c r="D142" s="199">
        <v>902</v>
      </c>
      <c r="E142" s="200">
        <v>5210216</v>
      </c>
      <c r="F142" s="201">
        <v>0</v>
      </c>
      <c r="G142" s="202">
        <v>267857.319</v>
      </c>
      <c r="H142" s="202">
        <v>0</v>
      </c>
      <c r="I142" s="203">
        <v>0</v>
      </c>
    </row>
    <row r="143" spans="1:9" ht="63">
      <c r="A143" s="205"/>
      <c r="B143" s="861" t="s">
        <v>786</v>
      </c>
      <c r="C143" s="198">
        <v>905</v>
      </c>
      <c r="D143" s="199">
        <v>902</v>
      </c>
      <c r="E143" s="200">
        <v>5210216</v>
      </c>
      <c r="F143" s="201" t="s">
        <v>787</v>
      </c>
      <c r="G143" s="202">
        <v>83702.319</v>
      </c>
      <c r="H143" s="202">
        <v>0</v>
      </c>
      <c r="I143" s="203">
        <v>0</v>
      </c>
    </row>
    <row r="144" spans="1:9" ht="31.5">
      <c r="A144" s="205"/>
      <c r="B144" s="861" t="s">
        <v>788</v>
      </c>
      <c r="C144" s="198">
        <v>905</v>
      </c>
      <c r="D144" s="199">
        <v>902</v>
      </c>
      <c r="E144" s="200">
        <v>5210216</v>
      </c>
      <c r="F144" s="201" t="s">
        <v>789</v>
      </c>
      <c r="G144" s="202">
        <v>184155</v>
      </c>
      <c r="H144" s="202">
        <v>0</v>
      </c>
      <c r="I144" s="203">
        <v>0</v>
      </c>
    </row>
    <row r="145" spans="1:9" ht="15.75">
      <c r="A145" s="205"/>
      <c r="B145" s="861" t="s">
        <v>264</v>
      </c>
      <c r="C145" s="198">
        <v>905</v>
      </c>
      <c r="D145" s="199">
        <v>904</v>
      </c>
      <c r="E145" s="200">
        <v>0</v>
      </c>
      <c r="F145" s="201">
        <v>0</v>
      </c>
      <c r="G145" s="202">
        <v>170368.62</v>
      </c>
      <c r="H145" s="202">
        <v>0</v>
      </c>
      <c r="I145" s="203">
        <v>0</v>
      </c>
    </row>
    <row r="146" spans="1:9" ht="31.5">
      <c r="A146" s="205"/>
      <c r="B146" s="861" t="s">
        <v>762</v>
      </c>
      <c r="C146" s="198">
        <v>905</v>
      </c>
      <c r="D146" s="199">
        <v>904</v>
      </c>
      <c r="E146" s="200">
        <v>5200000</v>
      </c>
      <c r="F146" s="201">
        <v>0</v>
      </c>
      <c r="G146" s="202">
        <v>21458</v>
      </c>
      <c r="H146" s="202">
        <v>0</v>
      </c>
      <c r="I146" s="203">
        <v>0</v>
      </c>
    </row>
    <row r="147" spans="1:9" ht="78.75">
      <c r="A147" s="205"/>
      <c r="B147" s="861" t="s">
        <v>123</v>
      </c>
      <c r="C147" s="198">
        <v>905</v>
      </c>
      <c r="D147" s="199">
        <v>904</v>
      </c>
      <c r="E147" s="200">
        <v>5201800</v>
      </c>
      <c r="F147" s="201">
        <v>0</v>
      </c>
      <c r="G147" s="202">
        <v>21458</v>
      </c>
      <c r="H147" s="202">
        <v>0</v>
      </c>
      <c r="I147" s="203">
        <v>0</v>
      </c>
    </row>
    <row r="148" spans="1:9" ht="31.5">
      <c r="A148" s="205"/>
      <c r="B148" s="861" t="s">
        <v>788</v>
      </c>
      <c r="C148" s="198">
        <v>905</v>
      </c>
      <c r="D148" s="199">
        <v>904</v>
      </c>
      <c r="E148" s="200">
        <v>5201800</v>
      </c>
      <c r="F148" s="201" t="s">
        <v>789</v>
      </c>
      <c r="G148" s="202">
        <v>21458</v>
      </c>
      <c r="H148" s="202">
        <v>0</v>
      </c>
      <c r="I148" s="203">
        <v>0</v>
      </c>
    </row>
    <row r="149" spans="1:9" ht="47.25">
      <c r="A149" s="205"/>
      <c r="B149" s="861" t="s">
        <v>783</v>
      </c>
      <c r="C149" s="198">
        <v>905</v>
      </c>
      <c r="D149" s="199">
        <v>904</v>
      </c>
      <c r="E149" s="200">
        <v>5210000</v>
      </c>
      <c r="F149" s="201">
        <v>0</v>
      </c>
      <c r="G149" s="202">
        <v>148910.62</v>
      </c>
      <c r="H149" s="202">
        <v>0</v>
      </c>
      <c r="I149" s="203">
        <v>0</v>
      </c>
    </row>
    <row r="150" spans="1:9" ht="31.5">
      <c r="A150" s="205"/>
      <c r="B150" s="861" t="s">
        <v>784</v>
      </c>
      <c r="C150" s="198">
        <v>905</v>
      </c>
      <c r="D150" s="199">
        <v>904</v>
      </c>
      <c r="E150" s="200">
        <v>5210200</v>
      </c>
      <c r="F150" s="201">
        <v>0</v>
      </c>
      <c r="G150" s="202">
        <v>148910.62</v>
      </c>
      <c r="H150" s="202">
        <v>0</v>
      </c>
      <c r="I150" s="203">
        <v>0</v>
      </c>
    </row>
    <row r="151" spans="1:9" ht="63">
      <c r="A151" s="205"/>
      <c r="B151" s="861" t="s">
        <v>781</v>
      </c>
      <c r="C151" s="198">
        <v>905</v>
      </c>
      <c r="D151" s="199">
        <v>904</v>
      </c>
      <c r="E151" s="200">
        <v>5210216</v>
      </c>
      <c r="F151" s="201">
        <v>0</v>
      </c>
      <c r="G151" s="202">
        <v>148910.62</v>
      </c>
      <c r="H151" s="202">
        <v>0</v>
      </c>
      <c r="I151" s="203">
        <v>0</v>
      </c>
    </row>
    <row r="152" spans="1:9" ht="63">
      <c r="A152" s="205"/>
      <c r="B152" s="861" t="s">
        <v>786</v>
      </c>
      <c r="C152" s="198">
        <v>905</v>
      </c>
      <c r="D152" s="199">
        <v>904</v>
      </c>
      <c r="E152" s="200">
        <v>5210216</v>
      </c>
      <c r="F152" s="201" t="s">
        <v>787</v>
      </c>
      <c r="G152" s="202">
        <v>148910.62</v>
      </c>
      <c r="H152" s="202">
        <v>0</v>
      </c>
      <c r="I152" s="203">
        <v>0</v>
      </c>
    </row>
    <row r="153" spans="1:9" ht="15.75">
      <c r="A153" s="205"/>
      <c r="B153" s="861" t="s">
        <v>265</v>
      </c>
      <c r="C153" s="198">
        <v>905</v>
      </c>
      <c r="D153" s="199">
        <v>909</v>
      </c>
      <c r="E153" s="200">
        <v>0</v>
      </c>
      <c r="F153" s="201">
        <v>0</v>
      </c>
      <c r="G153" s="202">
        <v>654287.4801899999</v>
      </c>
      <c r="H153" s="202">
        <v>48326.92</v>
      </c>
      <c r="I153" s="203">
        <v>4044.98</v>
      </c>
    </row>
    <row r="154" spans="1:9" ht="78.75">
      <c r="A154" s="205"/>
      <c r="B154" s="861" t="s">
        <v>124</v>
      </c>
      <c r="C154" s="198">
        <v>905</v>
      </c>
      <c r="D154" s="199">
        <v>909</v>
      </c>
      <c r="E154" s="200">
        <v>960000</v>
      </c>
      <c r="F154" s="201">
        <v>0</v>
      </c>
      <c r="G154" s="202">
        <v>422379.50519</v>
      </c>
      <c r="H154" s="202">
        <v>0</v>
      </c>
      <c r="I154" s="203">
        <v>0</v>
      </c>
    </row>
    <row r="155" spans="1:9" ht="78.75">
      <c r="A155" s="205"/>
      <c r="B155" s="861" t="s">
        <v>124</v>
      </c>
      <c r="C155" s="198">
        <v>905</v>
      </c>
      <c r="D155" s="199">
        <v>909</v>
      </c>
      <c r="E155" s="200">
        <v>960100</v>
      </c>
      <c r="F155" s="201">
        <v>0</v>
      </c>
      <c r="G155" s="202">
        <v>411391.03189</v>
      </c>
      <c r="H155" s="202">
        <v>0</v>
      </c>
      <c r="I155" s="203">
        <v>0</v>
      </c>
    </row>
    <row r="156" spans="1:9" ht="31.5">
      <c r="A156" s="205"/>
      <c r="B156" s="861" t="s">
        <v>788</v>
      </c>
      <c r="C156" s="198">
        <v>905</v>
      </c>
      <c r="D156" s="199">
        <v>909</v>
      </c>
      <c r="E156" s="200">
        <v>960100</v>
      </c>
      <c r="F156" s="201" t="s">
        <v>789</v>
      </c>
      <c r="G156" s="202">
        <v>303442.84628</v>
      </c>
      <c r="H156" s="202">
        <v>0</v>
      </c>
      <c r="I156" s="203">
        <v>0</v>
      </c>
    </row>
    <row r="157" spans="1:9" ht="94.5">
      <c r="A157" s="205"/>
      <c r="B157" s="861" t="s">
        <v>125</v>
      </c>
      <c r="C157" s="198">
        <v>905</v>
      </c>
      <c r="D157" s="199">
        <v>909</v>
      </c>
      <c r="E157" s="200">
        <v>960101</v>
      </c>
      <c r="F157" s="201">
        <v>0</v>
      </c>
      <c r="G157" s="202">
        <v>107948.18561</v>
      </c>
      <c r="H157" s="202">
        <v>0</v>
      </c>
      <c r="I157" s="203">
        <v>0</v>
      </c>
    </row>
    <row r="158" spans="1:9" ht="31.5">
      <c r="A158" s="205"/>
      <c r="B158" s="861" t="s">
        <v>788</v>
      </c>
      <c r="C158" s="198">
        <v>905</v>
      </c>
      <c r="D158" s="199">
        <v>909</v>
      </c>
      <c r="E158" s="200">
        <v>960101</v>
      </c>
      <c r="F158" s="201" t="s">
        <v>789</v>
      </c>
      <c r="G158" s="202">
        <v>107948.18561</v>
      </c>
      <c r="H158" s="202">
        <v>0</v>
      </c>
      <c r="I158" s="203">
        <v>0</v>
      </c>
    </row>
    <row r="159" spans="1:9" ht="94.5">
      <c r="A159" s="205"/>
      <c r="B159" s="861" t="s">
        <v>126</v>
      </c>
      <c r="C159" s="198">
        <v>905</v>
      </c>
      <c r="D159" s="199">
        <v>909</v>
      </c>
      <c r="E159" s="200">
        <v>960300</v>
      </c>
      <c r="F159" s="201">
        <v>0</v>
      </c>
      <c r="G159" s="202">
        <v>10988.4733</v>
      </c>
      <c r="H159" s="202">
        <v>0</v>
      </c>
      <c r="I159" s="203">
        <v>0</v>
      </c>
    </row>
    <row r="160" spans="1:9" ht="31.5">
      <c r="A160" s="205"/>
      <c r="B160" s="861" t="s">
        <v>788</v>
      </c>
      <c r="C160" s="198">
        <v>905</v>
      </c>
      <c r="D160" s="199">
        <v>909</v>
      </c>
      <c r="E160" s="200">
        <v>960300</v>
      </c>
      <c r="F160" s="201" t="s">
        <v>789</v>
      </c>
      <c r="G160" s="202">
        <v>10988.4733</v>
      </c>
      <c r="H160" s="202">
        <v>0</v>
      </c>
      <c r="I160" s="203">
        <v>0</v>
      </c>
    </row>
    <row r="161" spans="1:9" ht="47.25">
      <c r="A161" s="205"/>
      <c r="B161" s="861" t="s">
        <v>783</v>
      </c>
      <c r="C161" s="198">
        <v>905</v>
      </c>
      <c r="D161" s="199">
        <v>909</v>
      </c>
      <c r="E161" s="200">
        <v>5210000</v>
      </c>
      <c r="F161" s="201">
        <v>0</v>
      </c>
      <c r="G161" s="202">
        <v>231907.975</v>
      </c>
      <c r="H161" s="202">
        <v>48326.92</v>
      </c>
      <c r="I161" s="203">
        <v>4044.98</v>
      </c>
    </row>
    <row r="162" spans="1:9" ht="31.5">
      <c r="A162" s="205"/>
      <c r="B162" s="861" t="s">
        <v>784</v>
      </c>
      <c r="C162" s="198">
        <v>905</v>
      </c>
      <c r="D162" s="199">
        <v>909</v>
      </c>
      <c r="E162" s="200">
        <v>5210200</v>
      </c>
      <c r="F162" s="201">
        <v>0</v>
      </c>
      <c r="G162" s="202">
        <v>231907.975</v>
      </c>
      <c r="H162" s="202">
        <v>48326.92</v>
      </c>
      <c r="I162" s="203">
        <v>4044.98</v>
      </c>
    </row>
    <row r="163" spans="1:9" ht="94.5">
      <c r="A163" s="205"/>
      <c r="B163" s="861" t="s">
        <v>132</v>
      </c>
      <c r="C163" s="198">
        <v>905</v>
      </c>
      <c r="D163" s="199">
        <v>909</v>
      </c>
      <c r="E163" s="200">
        <v>5210207</v>
      </c>
      <c r="F163" s="201">
        <v>0</v>
      </c>
      <c r="G163" s="202">
        <v>81560</v>
      </c>
      <c r="H163" s="202">
        <v>48326.92</v>
      </c>
      <c r="I163" s="203">
        <v>4044.98</v>
      </c>
    </row>
    <row r="164" spans="1:9" ht="15.75">
      <c r="A164" s="205"/>
      <c r="B164" s="861" t="s">
        <v>709</v>
      </c>
      <c r="C164" s="198">
        <v>905</v>
      </c>
      <c r="D164" s="199">
        <v>909</v>
      </c>
      <c r="E164" s="200">
        <v>5210207</v>
      </c>
      <c r="F164" s="201" t="s">
        <v>760</v>
      </c>
      <c r="G164" s="202">
        <v>62824.996</v>
      </c>
      <c r="H164" s="202">
        <v>48326.92</v>
      </c>
      <c r="I164" s="203">
        <v>0</v>
      </c>
    </row>
    <row r="165" spans="1:9" ht="31.5">
      <c r="A165" s="205"/>
      <c r="B165" s="861" t="s">
        <v>711</v>
      </c>
      <c r="C165" s="198">
        <v>905</v>
      </c>
      <c r="D165" s="199">
        <v>909</v>
      </c>
      <c r="E165" s="200">
        <v>5210207</v>
      </c>
      <c r="F165" s="201" t="s">
        <v>761</v>
      </c>
      <c r="G165" s="202">
        <v>2109.8</v>
      </c>
      <c r="H165" s="202">
        <v>0</v>
      </c>
      <c r="I165" s="203">
        <v>0</v>
      </c>
    </row>
    <row r="166" spans="1:9" ht="31.5">
      <c r="A166" s="205"/>
      <c r="B166" s="861" t="s">
        <v>704</v>
      </c>
      <c r="C166" s="198">
        <v>905</v>
      </c>
      <c r="D166" s="199">
        <v>909</v>
      </c>
      <c r="E166" s="200">
        <v>5210207</v>
      </c>
      <c r="F166" s="201" t="s">
        <v>705</v>
      </c>
      <c r="G166" s="202">
        <v>16625.203999999998</v>
      </c>
      <c r="H166" s="202">
        <v>0</v>
      </c>
      <c r="I166" s="203">
        <v>4044.98</v>
      </c>
    </row>
    <row r="167" spans="1:9" ht="63">
      <c r="A167" s="205"/>
      <c r="B167" s="861" t="s">
        <v>781</v>
      </c>
      <c r="C167" s="198">
        <v>905</v>
      </c>
      <c r="D167" s="199">
        <v>909</v>
      </c>
      <c r="E167" s="200">
        <v>5210216</v>
      </c>
      <c r="F167" s="201">
        <v>0</v>
      </c>
      <c r="G167" s="202">
        <v>150347.97499999998</v>
      </c>
      <c r="H167" s="202">
        <v>0</v>
      </c>
      <c r="I167" s="203">
        <v>0</v>
      </c>
    </row>
    <row r="168" spans="1:9" ht="63">
      <c r="A168" s="205"/>
      <c r="B168" s="861" t="s">
        <v>786</v>
      </c>
      <c r="C168" s="198">
        <v>905</v>
      </c>
      <c r="D168" s="199">
        <v>909</v>
      </c>
      <c r="E168" s="200">
        <v>5210216</v>
      </c>
      <c r="F168" s="201" t="s">
        <v>787</v>
      </c>
      <c r="G168" s="202">
        <v>150347.97499999998</v>
      </c>
      <c r="H168" s="202">
        <v>0</v>
      </c>
      <c r="I168" s="203">
        <v>0</v>
      </c>
    </row>
    <row r="169" spans="1:9" ht="15.75">
      <c r="A169" s="205"/>
      <c r="B169" s="861" t="s">
        <v>269</v>
      </c>
      <c r="C169" s="198">
        <v>905</v>
      </c>
      <c r="D169" s="199">
        <v>1002</v>
      </c>
      <c r="E169" s="200">
        <v>0</v>
      </c>
      <c r="F169" s="201">
        <v>0</v>
      </c>
      <c r="G169" s="202">
        <v>72819.9</v>
      </c>
      <c r="H169" s="202">
        <v>46642.744</v>
      </c>
      <c r="I169" s="203">
        <v>1596.32</v>
      </c>
    </row>
    <row r="170" spans="1:9" ht="47.25">
      <c r="A170" s="205"/>
      <c r="B170" s="861" t="s">
        <v>783</v>
      </c>
      <c r="C170" s="198">
        <v>905</v>
      </c>
      <c r="D170" s="199">
        <v>1002</v>
      </c>
      <c r="E170" s="200">
        <v>5210000</v>
      </c>
      <c r="F170" s="201">
        <v>0</v>
      </c>
      <c r="G170" s="202">
        <v>72819.9</v>
      </c>
      <c r="H170" s="202">
        <v>46642.744</v>
      </c>
      <c r="I170" s="203">
        <v>1596.32</v>
      </c>
    </row>
    <row r="171" spans="1:9" ht="31.5">
      <c r="A171" s="205"/>
      <c r="B171" s="861" t="s">
        <v>784</v>
      </c>
      <c r="C171" s="198">
        <v>905</v>
      </c>
      <c r="D171" s="199">
        <v>1002</v>
      </c>
      <c r="E171" s="200">
        <v>5210200</v>
      </c>
      <c r="F171" s="201">
        <v>0</v>
      </c>
      <c r="G171" s="202">
        <v>72819.9</v>
      </c>
      <c r="H171" s="202">
        <v>46642.744</v>
      </c>
      <c r="I171" s="203">
        <v>1596.32</v>
      </c>
    </row>
    <row r="172" spans="1:9" ht="63">
      <c r="A172" s="205"/>
      <c r="B172" s="861" t="s">
        <v>778</v>
      </c>
      <c r="C172" s="198">
        <v>905</v>
      </c>
      <c r="D172" s="199">
        <v>1002</v>
      </c>
      <c r="E172" s="200">
        <v>5210204</v>
      </c>
      <c r="F172" s="201">
        <v>0</v>
      </c>
      <c r="G172" s="202">
        <v>70892</v>
      </c>
      <c r="H172" s="202">
        <v>45736.784</v>
      </c>
      <c r="I172" s="203">
        <v>1596.32</v>
      </c>
    </row>
    <row r="173" spans="1:9" ht="15.75">
      <c r="A173" s="205"/>
      <c r="B173" s="861" t="s">
        <v>709</v>
      </c>
      <c r="C173" s="198">
        <v>905</v>
      </c>
      <c r="D173" s="199">
        <v>1002</v>
      </c>
      <c r="E173" s="200">
        <v>5210204</v>
      </c>
      <c r="F173" s="201" t="s">
        <v>760</v>
      </c>
      <c r="G173" s="202">
        <v>59431.320999999996</v>
      </c>
      <c r="H173" s="202">
        <v>45736.784</v>
      </c>
      <c r="I173" s="203">
        <v>0</v>
      </c>
    </row>
    <row r="174" spans="1:9" ht="31.5">
      <c r="A174" s="205"/>
      <c r="B174" s="861" t="s">
        <v>711</v>
      </c>
      <c r="C174" s="198">
        <v>905</v>
      </c>
      <c r="D174" s="199">
        <v>1002</v>
      </c>
      <c r="E174" s="200">
        <v>5210204</v>
      </c>
      <c r="F174" s="201" t="s">
        <v>761</v>
      </c>
      <c r="G174" s="202">
        <v>3691.62</v>
      </c>
      <c r="H174" s="202">
        <v>0</v>
      </c>
      <c r="I174" s="203">
        <v>0</v>
      </c>
    </row>
    <row r="175" spans="1:9" ht="31.5">
      <c r="A175" s="205"/>
      <c r="B175" s="861" t="s">
        <v>704</v>
      </c>
      <c r="C175" s="198">
        <v>905</v>
      </c>
      <c r="D175" s="199">
        <v>1002</v>
      </c>
      <c r="E175" s="200">
        <v>5210204</v>
      </c>
      <c r="F175" s="201" t="s">
        <v>705</v>
      </c>
      <c r="G175" s="202">
        <v>7647.059</v>
      </c>
      <c r="H175" s="202">
        <v>0</v>
      </c>
      <c r="I175" s="203">
        <v>1596.32</v>
      </c>
    </row>
    <row r="176" spans="1:9" ht="31.5">
      <c r="A176" s="205"/>
      <c r="B176" s="861" t="s">
        <v>423</v>
      </c>
      <c r="C176" s="198">
        <v>905</v>
      </c>
      <c r="D176" s="199">
        <v>1002</v>
      </c>
      <c r="E176" s="200">
        <v>5210204</v>
      </c>
      <c r="F176" s="201" t="s">
        <v>424</v>
      </c>
      <c r="G176" s="202">
        <v>72</v>
      </c>
      <c r="H176" s="202">
        <v>0</v>
      </c>
      <c r="I176" s="203">
        <v>0</v>
      </c>
    </row>
    <row r="177" spans="1:9" ht="31.5">
      <c r="A177" s="205"/>
      <c r="B177" s="861" t="s">
        <v>713</v>
      </c>
      <c r="C177" s="198">
        <v>905</v>
      </c>
      <c r="D177" s="199">
        <v>1002</v>
      </c>
      <c r="E177" s="200">
        <v>5210204</v>
      </c>
      <c r="F177" s="201" t="s">
        <v>714</v>
      </c>
      <c r="G177" s="202">
        <v>50</v>
      </c>
      <c r="H177" s="202">
        <v>0</v>
      </c>
      <c r="I177" s="203">
        <v>0</v>
      </c>
    </row>
    <row r="178" spans="1:9" ht="110.25">
      <c r="A178" s="205"/>
      <c r="B178" s="861" t="s">
        <v>898</v>
      </c>
      <c r="C178" s="198">
        <v>905</v>
      </c>
      <c r="D178" s="199">
        <v>1002</v>
      </c>
      <c r="E178" s="200">
        <v>5210205</v>
      </c>
      <c r="F178" s="201">
        <v>0</v>
      </c>
      <c r="G178" s="202">
        <v>1927.9</v>
      </c>
      <c r="H178" s="202">
        <v>905.96</v>
      </c>
      <c r="I178" s="203">
        <v>0</v>
      </c>
    </row>
    <row r="179" spans="1:9" ht="15.75">
      <c r="A179" s="205"/>
      <c r="B179" s="861" t="s">
        <v>709</v>
      </c>
      <c r="C179" s="198">
        <v>905</v>
      </c>
      <c r="D179" s="199">
        <v>1002</v>
      </c>
      <c r="E179" s="200">
        <v>5210205</v>
      </c>
      <c r="F179" s="201" t="s">
        <v>760</v>
      </c>
      <c r="G179" s="202">
        <v>1248.76</v>
      </c>
      <c r="H179" s="202">
        <v>905.96</v>
      </c>
      <c r="I179" s="203">
        <v>0</v>
      </c>
    </row>
    <row r="180" spans="1:9" ht="31.5">
      <c r="A180" s="205"/>
      <c r="B180" s="861" t="s">
        <v>711</v>
      </c>
      <c r="C180" s="198">
        <v>905</v>
      </c>
      <c r="D180" s="199">
        <v>1002</v>
      </c>
      <c r="E180" s="200">
        <v>5210205</v>
      </c>
      <c r="F180" s="201" t="s">
        <v>761</v>
      </c>
      <c r="G180" s="202">
        <v>90</v>
      </c>
      <c r="H180" s="202">
        <v>0</v>
      </c>
      <c r="I180" s="203">
        <v>0</v>
      </c>
    </row>
    <row r="181" spans="1:9" ht="31.5">
      <c r="A181" s="204"/>
      <c r="B181" s="861" t="s">
        <v>704</v>
      </c>
      <c r="C181" s="198">
        <v>905</v>
      </c>
      <c r="D181" s="199">
        <v>1002</v>
      </c>
      <c r="E181" s="200">
        <v>5210205</v>
      </c>
      <c r="F181" s="201" t="s">
        <v>705</v>
      </c>
      <c r="G181" s="202">
        <v>589.14</v>
      </c>
      <c r="H181" s="202">
        <v>0</v>
      </c>
      <c r="I181" s="203">
        <v>0</v>
      </c>
    </row>
    <row r="182" spans="1:9" ht="15.75">
      <c r="A182" s="205"/>
      <c r="B182" s="861" t="s">
        <v>270</v>
      </c>
      <c r="C182" s="198">
        <v>905</v>
      </c>
      <c r="D182" s="199">
        <v>1003</v>
      </c>
      <c r="E182" s="200">
        <v>0</v>
      </c>
      <c r="F182" s="201">
        <v>0</v>
      </c>
      <c r="G182" s="202">
        <v>107395</v>
      </c>
      <c r="H182" s="202">
        <v>0</v>
      </c>
      <c r="I182" s="203">
        <v>0</v>
      </c>
    </row>
    <row r="183" spans="1:9" ht="47.25">
      <c r="A183" s="205"/>
      <c r="B183" s="861" t="s">
        <v>783</v>
      </c>
      <c r="C183" s="198">
        <v>905</v>
      </c>
      <c r="D183" s="199">
        <v>1003</v>
      </c>
      <c r="E183" s="200">
        <v>5210000</v>
      </c>
      <c r="F183" s="201">
        <v>0</v>
      </c>
      <c r="G183" s="202">
        <v>107395</v>
      </c>
      <c r="H183" s="202">
        <v>0</v>
      </c>
      <c r="I183" s="203">
        <v>0</v>
      </c>
    </row>
    <row r="184" spans="1:9" ht="31.5">
      <c r="A184" s="205"/>
      <c r="B184" s="861" t="s">
        <v>784</v>
      </c>
      <c r="C184" s="198">
        <v>905</v>
      </c>
      <c r="D184" s="199">
        <v>1003</v>
      </c>
      <c r="E184" s="200">
        <v>5210200</v>
      </c>
      <c r="F184" s="201">
        <v>0</v>
      </c>
      <c r="G184" s="202">
        <v>107395</v>
      </c>
      <c r="H184" s="202">
        <v>0</v>
      </c>
      <c r="I184" s="203">
        <v>0</v>
      </c>
    </row>
    <row r="185" spans="1:9" ht="110.25">
      <c r="A185" s="205"/>
      <c r="B185" s="861" t="s">
        <v>908</v>
      </c>
      <c r="C185" s="198">
        <v>905</v>
      </c>
      <c r="D185" s="199">
        <v>1003</v>
      </c>
      <c r="E185" s="200">
        <v>5210206</v>
      </c>
      <c r="F185" s="201">
        <v>0</v>
      </c>
      <c r="G185" s="202">
        <v>103580</v>
      </c>
      <c r="H185" s="202">
        <v>0</v>
      </c>
      <c r="I185" s="203">
        <v>0</v>
      </c>
    </row>
    <row r="186" spans="1:9" ht="31.5">
      <c r="A186" s="205"/>
      <c r="B186" s="861" t="s">
        <v>788</v>
      </c>
      <c r="C186" s="198">
        <v>905</v>
      </c>
      <c r="D186" s="199">
        <v>1003</v>
      </c>
      <c r="E186" s="200">
        <v>5210206</v>
      </c>
      <c r="F186" s="201" t="s">
        <v>789</v>
      </c>
      <c r="G186" s="202">
        <v>103580</v>
      </c>
      <c r="H186" s="202">
        <v>0</v>
      </c>
      <c r="I186" s="203">
        <v>0</v>
      </c>
    </row>
    <row r="187" spans="1:9" ht="157.5">
      <c r="A187" s="205"/>
      <c r="B187" s="861" t="s">
        <v>13</v>
      </c>
      <c r="C187" s="198">
        <v>905</v>
      </c>
      <c r="D187" s="199">
        <v>1003</v>
      </c>
      <c r="E187" s="200">
        <v>5210214</v>
      </c>
      <c r="F187" s="201">
        <v>0</v>
      </c>
      <c r="G187" s="202">
        <v>3815</v>
      </c>
      <c r="H187" s="202">
        <v>0</v>
      </c>
      <c r="I187" s="203">
        <v>0</v>
      </c>
    </row>
    <row r="188" spans="1:9" ht="31.5">
      <c r="A188" s="205"/>
      <c r="B188" s="861" t="s">
        <v>788</v>
      </c>
      <c r="C188" s="198">
        <v>905</v>
      </c>
      <c r="D188" s="199">
        <v>1003</v>
      </c>
      <c r="E188" s="200">
        <v>5210214</v>
      </c>
      <c r="F188" s="201" t="s">
        <v>789</v>
      </c>
      <c r="G188" s="202">
        <v>3815</v>
      </c>
      <c r="H188" s="202">
        <v>0</v>
      </c>
      <c r="I188" s="203">
        <v>0</v>
      </c>
    </row>
    <row r="189" spans="1:9" ht="15.75">
      <c r="A189" s="205"/>
      <c r="B189" s="861" t="s">
        <v>271</v>
      </c>
      <c r="C189" s="198">
        <v>905</v>
      </c>
      <c r="D189" s="199">
        <v>1004</v>
      </c>
      <c r="E189" s="200">
        <v>0</v>
      </c>
      <c r="F189" s="201">
        <v>0</v>
      </c>
      <c r="G189" s="202">
        <v>173937</v>
      </c>
      <c r="H189" s="202">
        <v>1264.855</v>
      </c>
      <c r="I189" s="203">
        <v>0</v>
      </c>
    </row>
    <row r="190" spans="1:9" ht="31.5">
      <c r="A190" s="205"/>
      <c r="B190" s="861" t="s">
        <v>762</v>
      </c>
      <c r="C190" s="198">
        <v>905</v>
      </c>
      <c r="D190" s="199">
        <v>1004</v>
      </c>
      <c r="E190" s="200">
        <v>5200000</v>
      </c>
      <c r="F190" s="201">
        <v>0</v>
      </c>
      <c r="G190" s="202">
        <v>115077</v>
      </c>
      <c r="H190" s="202">
        <v>1264.855</v>
      </c>
      <c r="I190" s="203">
        <v>0</v>
      </c>
    </row>
    <row r="191" spans="1:9" ht="157.5">
      <c r="A191" s="205"/>
      <c r="B191" s="861" t="s">
        <v>14</v>
      </c>
      <c r="C191" s="198">
        <v>905</v>
      </c>
      <c r="D191" s="199">
        <v>1004</v>
      </c>
      <c r="E191" s="200">
        <v>5201000</v>
      </c>
      <c r="F191" s="201">
        <v>0</v>
      </c>
      <c r="G191" s="202">
        <v>50365</v>
      </c>
      <c r="H191" s="202">
        <v>1264.855</v>
      </c>
      <c r="I191" s="203">
        <v>0</v>
      </c>
    </row>
    <row r="192" spans="1:9" ht="63">
      <c r="A192" s="205"/>
      <c r="B192" s="861" t="s">
        <v>909</v>
      </c>
      <c r="C192" s="198">
        <v>905</v>
      </c>
      <c r="D192" s="199">
        <v>1004</v>
      </c>
      <c r="E192" s="200">
        <v>5201004</v>
      </c>
      <c r="F192" s="201">
        <v>0</v>
      </c>
      <c r="G192" s="202">
        <v>50365</v>
      </c>
      <c r="H192" s="202">
        <v>1264.855</v>
      </c>
      <c r="I192" s="203">
        <v>0</v>
      </c>
    </row>
    <row r="193" spans="1:9" ht="15.75">
      <c r="A193" s="205"/>
      <c r="B193" s="861" t="s">
        <v>709</v>
      </c>
      <c r="C193" s="198">
        <v>905</v>
      </c>
      <c r="D193" s="199">
        <v>1004</v>
      </c>
      <c r="E193" s="200">
        <v>5201004</v>
      </c>
      <c r="F193" s="201" t="s">
        <v>760</v>
      </c>
      <c r="G193" s="202">
        <v>1644.312</v>
      </c>
      <c r="H193" s="202">
        <v>1264.855</v>
      </c>
      <c r="I193" s="203">
        <v>0</v>
      </c>
    </row>
    <row r="194" spans="1:9" ht="31.5">
      <c r="A194" s="205"/>
      <c r="B194" s="861" t="s">
        <v>704</v>
      </c>
      <c r="C194" s="198">
        <v>905</v>
      </c>
      <c r="D194" s="199">
        <v>1004</v>
      </c>
      <c r="E194" s="200">
        <v>5201004</v>
      </c>
      <c r="F194" s="201" t="s">
        <v>705</v>
      </c>
      <c r="G194" s="202">
        <v>753.688</v>
      </c>
      <c r="H194" s="202">
        <v>0</v>
      </c>
      <c r="I194" s="203">
        <v>0</v>
      </c>
    </row>
    <row r="195" spans="1:9" ht="31.5">
      <c r="A195" s="205"/>
      <c r="B195" s="861" t="s">
        <v>910</v>
      </c>
      <c r="C195" s="198">
        <v>905</v>
      </c>
      <c r="D195" s="199">
        <v>1004</v>
      </c>
      <c r="E195" s="200">
        <v>5201004</v>
      </c>
      <c r="F195" s="201" t="s">
        <v>911</v>
      </c>
      <c r="G195" s="202">
        <v>47967</v>
      </c>
      <c r="H195" s="202">
        <v>0</v>
      </c>
      <c r="I195" s="203">
        <v>0</v>
      </c>
    </row>
    <row r="196" spans="1:9" ht="31.5">
      <c r="A196" s="205"/>
      <c r="B196" s="861" t="s">
        <v>912</v>
      </c>
      <c r="C196" s="198">
        <v>905</v>
      </c>
      <c r="D196" s="199">
        <v>1004</v>
      </c>
      <c r="E196" s="200">
        <v>5201300</v>
      </c>
      <c r="F196" s="201">
        <v>0</v>
      </c>
      <c r="G196" s="202">
        <v>64712</v>
      </c>
      <c r="H196" s="202">
        <v>0</v>
      </c>
      <c r="I196" s="203">
        <v>0</v>
      </c>
    </row>
    <row r="197" spans="1:9" ht="31.5">
      <c r="A197" s="205"/>
      <c r="B197" s="861" t="s">
        <v>912</v>
      </c>
      <c r="C197" s="198">
        <v>905</v>
      </c>
      <c r="D197" s="199">
        <v>1004</v>
      </c>
      <c r="E197" s="200">
        <v>5201312</v>
      </c>
      <c r="F197" s="201">
        <v>0</v>
      </c>
      <c r="G197" s="202">
        <v>9600</v>
      </c>
      <c r="H197" s="202">
        <v>0</v>
      </c>
      <c r="I197" s="203">
        <v>0</v>
      </c>
    </row>
    <row r="198" spans="1:9" ht="31.5">
      <c r="A198" s="205"/>
      <c r="B198" s="861" t="s">
        <v>910</v>
      </c>
      <c r="C198" s="198">
        <v>905</v>
      </c>
      <c r="D198" s="199">
        <v>1004</v>
      </c>
      <c r="E198" s="200">
        <v>5201312</v>
      </c>
      <c r="F198" s="201" t="s">
        <v>911</v>
      </c>
      <c r="G198" s="202">
        <v>9600</v>
      </c>
      <c r="H198" s="202">
        <v>0</v>
      </c>
      <c r="I198" s="203">
        <v>0</v>
      </c>
    </row>
    <row r="199" spans="1:9" ht="63">
      <c r="A199" s="205"/>
      <c r="B199" s="861" t="s">
        <v>913</v>
      </c>
      <c r="C199" s="198">
        <v>905</v>
      </c>
      <c r="D199" s="199">
        <v>1004</v>
      </c>
      <c r="E199" s="200">
        <v>5201321</v>
      </c>
      <c r="F199" s="201">
        <v>0</v>
      </c>
      <c r="G199" s="202">
        <v>55112</v>
      </c>
      <c r="H199" s="202">
        <v>0</v>
      </c>
      <c r="I199" s="203">
        <v>0</v>
      </c>
    </row>
    <row r="200" spans="1:9" ht="31.5">
      <c r="A200" s="204"/>
      <c r="B200" s="861" t="s">
        <v>910</v>
      </c>
      <c r="C200" s="198">
        <v>905</v>
      </c>
      <c r="D200" s="199">
        <v>1004</v>
      </c>
      <c r="E200" s="200">
        <v>5201321</v>
      </c>
      <c r="F200" s="201" t="s">
        <v>911</v>
      </c>
      <c r="G200" s="202">
        <v>55112</v>
      </c>
      <c r="H200" s="202">
        <v>0</v>
      </c>
      <c r="I200" s="203">
        <v>0</v>
      </c>
    </row>
    <row r="201" spans="1:9" ht="47.25">
      <c r="A201" s="205"/>
      <c r="B201" s="861" t="s">
        <v>783</v>
      </c>
      <c r="C201" s="198">
        <v>905</v>
      </c>
      <c r="D201" s="199">
        <v>1004</v>
      </c>
      <c r="E201" s="200">
        <v>5210000</v>
      </c>
      <c r="F201" s="201">
        <v>0</v>
      </c>
      <c r="G201" s="202">
        <v>58860</v>
      </c>
      <c r="H201" s="202">
        <v>0</v>
      </c>
      <c r="I201" s="203">
        <v>0</v>
      </c>
    </row>
    <row r="202" spans="1:9" ht="31.5">
      <c r="A202" s="205"/>
      <c r="B202" s="861" t="s">
        <v>784</v>
      </c>
      <c r="C202" s="198">
        <v>905</v>
      </c>
      <c r="D202" s="199">
        <v>1004</v>
      </c>
      <c r="E202" s="200">
        <v>5210200</v>
      </c>
      <c r="F202" s="201">
        <v>0</v>
      </c>
      <c r="G202" s="202">
        <v>58860</v>
      </c>
      <c r="H202" s="202">
        <v>0</v>
      </c>
      <c r="I202" s="203">
        <v>0</v>
      </c>
    </row>
    <row r="203" spans="1:9" ht="110.25">
      <c r="A203" s="205"/>
      <c r="B203" s="861" t="s">
        <v>914</v>
      </c>
      <c r="C203" s="198">
        <v>905</v>
      </c>
      <c r="D203" s="199">
        <v>1004</v>
      </c>
      <c r="E203" s="200">
        <v>5210212</v>
      </c>
      <c r="F203" s="201">
        <v>0</v>
      </c>
      <c r="G203" s="202">
        <v>58860</v>
      </c>
      <c r="H203" s="202">
        <v>0</v>
      </c>
      <c r="I203" s="203">
        <v>0</v>
      </c>
    </row>
    <row r="204" spans="1:9" ht="31.5">
      <c r="A204" s="205"/>
      <c r="B204" s="861" t="s">
        <v>704</v>
      </c>
      <c r="C204" s="198">
        <v>905</v>
      </c>
      <c r="D204" s="199">
        <v>1004</v>
      </c>
      <c r="E204" s="200">
        <v>5210212</v>
      </c>
      <c r="F204" s="201" t="s">
        <v>705</v>
      </c>
      <c r="G204" s="202">
        <v>4983.25</v>
      </c>
      <c r="H204" s="202">
        <v>0</v>
      </c>
      <c r="I204" s="203">
        <v>0</v>
      </c>
    </row>
    <row r="205" spans="1:9" ht="31.5">
      <c r="A205" s="205"/>
      <c r="B205" s="861" t="s">
        <v>788</v>
      </c>
      <c r="C205" s="198">
        <v>905</v>
      </c>
      <c r="D205" s="199">
        <v>1004</v>
      </c>
      <c r="E205" s="200">
        <v>5210212</v>
      </c>
      <c r="F205" s="201" t="s">
        <v>789</v>
      </c>
      <c r="G205" s="202">
        <v>28824.84123</v>
      </c>
      <c r="H205" s="202">
        <v>0</v>
      </c>
      <c r="I205" s="203">
        <v>0</v>
      </c>
    </row>
    <row r="206" spans="1:9" ht="31.5">
      <c r="A206" s="205"/>
      <c r="B206" s="861" t="s">
        <v>790</v>
      </c>
      <c r="C206" s="198">
        <v>905</v>
      </c>
      <c r="D206" s="199">
        <v>1004</v>
      </c>
      <c r="E206" s="200">
        <v>5210212</v>
      </c>
      <c r="F206" s="201" t="s">
        <v>791</v>
      </c>
      <c r="G206" s="202">
        <v>25051.90877</v>
      </c>
      <c r="H206" s="202">
        <v>0</v>
      </c>
      <c r="I206" s="203">
        <v>0</v>
      </c>
    </row>
    <row r="207" spans="1:9" ht="31.5">
      <c r="A207" s="205"/>
      <c r="B207" s="861" t="s">
        <v>272</v>
      </c>
      <c r="C207" s="198">
        <v>905</v>
      </c>
      <c r="D207" s="199">
        <v>1006</v>
      </c>
      <c r="E207" s="200">
        <v>0</v>
      </c>
      <c r="F207" s="201">
        <v>0</v>
      </c>
      <c r="G207" s="202">
        <v>1961</v>
      </c>
      <c r="H207" s="202">
        <v>0</v>
      </c>
      <c r="I207" s="203">
        <v>0</v>
      </c>
    </row>
    <row r="208" spans="1:9" ht="31.5">
      <c r="A208" s="205"/>
      <c r="B208" s="861" t="s">
        <v>762</v>
      </c>
      <c r="C208" s="198">
        <v>905</v>
      </c>
      <c r="D208" s="199">
        <v>1006</v>
      </c>
      <c r="E208" s="200">
        <v>5220000</v>
      </c>
      <c r="F208" s="201">
        <v>0</v>
      </c>
      <c r="G208" s="202">
        <v>1961</v>
      </c>
      <c r="H208" s="202">
        <v>0</v>
      </c>
      <c r="I208" s="203">
        <v>0</v>
      </c>
    </row>
    <row r="209" spans="1:9" ht="94.5">
      <c r="A209" s="205"/>
      <c r="B209" s="861" t="s">
        <v>923</v>
      </c>
      <c r="C209" s="198">
        <v>905</v>
      </c>
      <c r="D209" s="199">
        <v>1006</v>
      </c>
      <c r="E209" s="200">
        <v>5222700</v>
      </c>
      <c r="F209" s="201">
        <v>0</v>
      </c>
      <c r="G209" s="202">
        <v>1961</v>
      </c>
      <c r="H209" s="202">
        <v>0</v>
      </c>
      <c r="I209" s="203">
        <v>0</v>
      </c>
    </row>
    <row r="210" spans="1:9" ht="47.25">
      <c r="A210" s="205"/>
      <c r="B210" s="861" t="s">
        <v>421</v>
      </c>
      <c r="C210" s="198">
        <v>905</v>
      </c>
      <c r="D210" s="199">
        <v>1006</v>
      </c>
      <c r="E210" s="200">
        <v>5222700</v>
      </c>
      <c r="F210" s="201" t="s">
        <v>422</v>
      </c>
      <c r="G210" s="202">
        <v>1961</v>
      </c>
      <c r="H210" s="202">
        <v>0</v>
      </c>
      <c r="I210" s="203">
        <v>0</v>
      </c>
    </row>
    <row r="211" spans="1:9" ht="31.5">
      <c r="A211" s="205"/>
      <c r="B211" s="861" t="s">
        <v>681</v>
      </c>
      <c r="C211" s="198">
        <v>905</v>
      </c>
      <c r="D211" s="199">
        <v>1105</v>
      </c>
      <c r="E211" s="200">
        <v>0</v>
      </c>
      <c r="F211" s="201">
        <v>0</v>
      </c>
      <c r="G211" s="202">
        <v>79.1</v>
      </c>
      <c r="H211" s="202">
        <v>0</v>
      </c>
      <c r="I211" s="203">
        <v>0</v>
      </c>
    </row>
    <row r="212" spans="1:9" ht="47.25">
      <c r="A212" s="205"/>
      <c r="B212" s="861" t="s">
        <v>783</v>
      </c>
      <c r="C212" s="198">
        <v>905</v>
      </c>
      <c r="D212" s="199">
        <v>1105</v>
      </c>
      <c r="E212" s="200">
        <v>5210000</v>
      </c>
      <c r="F212" s="201">
        <v>0</v>
      </c>
      <c r="G212" s="202">
        <v>79.1</v>
      </c>
      <c r="H212" s="202">
        <v>0</v>
      </c>
      <c r="I212" s="203">
        <v>0</v>
      </c>
    </row>
    <row r="213" spans="1:9" ht="31.5">
      <c r="A213" s="205"/>
      <c r="B213" s="861" t="s">
        <v>784</v>
      </c>
      <c r="C213" s="198">
        <v>905</v>
      </c>
      <c r="D213" s="199">
        <v>1105</v>
      </c>
      <c r="E213" s="200">
        <v>5210200</v>
      </c>
      <c r="F213" s="201">
        <v>0</v>
      </c>
      <c r="G213" s="202">
        <v>79.1</v>
      </c>
      <c r="H213" s="202">
        <v>0</v>
      </c>
      <c r="I213" s="203">
        <v>0</v>
      </c>
    </row>
    <row r="214" spans="1:9" ht="47.25">
      <c r="A214" s="205"/>
      <c r="B214" s="861" t="s">
        <v>927</v>
      </c>
      <c r="C214" s="198">
        <v>905</v>
      </c>
      <c r="D214" s="199">
        <v>1105</v>
      </c>
      <c r="E214" s="200">
        <v>5210217</v>
      </c>
      <c r="F214" s="201">
        <v>0</v>
      </c>
      <c r="G214" s="202">
        <v>79.1</v>
      </c>
      <c r="H214" s="202">
        <v>0</v>
      </c>
      <c r="I214" s="203">
        <v>0</v>
      </c>
    </row>
    <row r="215" spans="1:9" ht="31.5">
      <c r="A215" s="205"/>
      <c r="B215" s="861" t="s">
        <v>704</v>
      </c>
      <c r="C215" s="198">
        <v>905</v>
      </c>
      <c r="D215" s="199">
        <v>1105</v>
      </c>
      <c r="E215" s="200">
        <v>5210217</v>
      </c>
      <c r="F215" s="201" t="s">
        <v>705</v>
      </c>
      <c r="G215" s="202">
        <v>79.1</v>
      </c>
      <c r="H215" s="202">
        <v>0</v>
      </c>
      <c r="I215" s="203">
        <v>0</v>
      </c>
    </row>
    <row r="216" spans="1:9" ht="47.25">
      <c r="A216" s="204" t="s">
        <v>243</v>
      </c>
      <c r="B216" s="862" t="s">
        <v>930</v>
      </c>
      <c r="C216" s="206">
        <v>906</v>
      </c>
      <c r="D216" s="207">
        <v>0</v>
      </c>
      <c r="E216" s="208">
        <v>0</v>
      </c>
      <c r="F216" s="209">
        <v>0</v>
      </c>
      <c r="G216" s="210">
        <v>173643.93439999997</v>
      </c>
      <c r="H216" s="210">
        <v>0</v>
      </c>
      <c r="I216" s="211">
        <v>0</v>
      </c>
    </row>
    <row r="217" spans="1:9" ht="15.75">
      <c r="A217" s="205"/>
      <c r="B217" s="861" t="s">
        <v>245</v>
      </c>
      <c r="C217" s="198">
        <v>906</v>
      </c>
      <c r="D217" s="199">
        <v>501</v>
      </c>
      <c r="E217" s="200">
        <v>0</v>
      </c>
      <c r="F217" s="201">
        <v>0</v>
      </c>
      <c r="G217" s="202">
        <v>172041.93439999997</v>
      </c>
      <c r="H217" s="202">
        <v>0</v>
      </c>
      <c r="I217" s="203">
        <v>0</v>
      </c>
    </row>
    <row r="218" spans="1:9" ht="63">
      <c r="A218" s="205"/>
      <c r="B218" s="861" t="s">
        <v>937</v>
      </c>
      <c r="C218" s="198">
        <v>906</v>
      </c>
      <c r="D218" s="199">
        <v>501</v>
      </c>
      <c r="E218" s="200">
        <v>980000</v>
      </c>
      <c r="F218" s="201">
        <v>0</v>
      </c>
      <c r="G218" s="202">
        <v>41482.8854</v>
      </c>
      <c r="H218" s="202">
        <v>0</v>
      </c>
      <c r="I218" s="203">
        <v>0</v>
      </c>
    </row>
    <row r="219" spans="1:9" ht="126">
      <c r="A219" s="205"/>
      <c r="B219" s="861" t="s">
        <v>938</v>
      </c>
      <c r="C219" s="198">
        <v>906</v>
      </c>
      <c r="D219" s="199">
        <v>501</v>
      </c>
      <c r="E219" s="200">
        <v>980100</v>
      </c>
      <c r="F219" s="201">
        <v>0</v>
      </c>
      <c r="G219" s="202">
        <v>37402.92618</v>
      </c>
      <c r="H219" s="202">
        <v>0</v>
      </c>
      <c r="I219" s="203">
        <v>0</v>
      </c>
    </row>
    <row r="220" spans="1:9" ht="94.5">
      <c r="A220" s="205"/>
      <c r="B220" s="861" t="s">
        <v>939</v>
      </c>
      <c r="C220" s="198">
        <v>906</v>
      </c>
      <c r="D220" s="199">
        <v>501</v>
      </c>
      <c r="E220" s="200">
        <v>980102</v>
      </c>
      <c r="F220" s="201">
        <v>0</v>
      </c>
      <c r="G220" s="202">
        <v>37402.92618</v>
      </c>
      <c r="H220" s="202">
        <v>0</v>
      </c>
      <c r="I220" s="203">
        <v>0</v>
      </c>
    </row>
    <row r="221" spans="1:9" ht="31.5">
      <c r="A221" s="205"/>
      <c r="B221" s="861" t="s">
        <v>704</v>
      </c>
      <c r="C221" s="198">
        <v>906</v>
      </c>
      <c r="D221" s="199">
        <v>501</v>
      </c>
      <c r="E221" s="200">
        <v>980102</v>
      </c>
      <c r="F221" s="201" t="s">
        <v>705</v>
      </c>
      <c r="G221" s="202">
        <v>37402.92618</v>
      </c>
      <c r="H221" s="202">
        <v>0</v>
      </c>
      <c r="I221" s="203">
        <v>0</v>
      </c>
    </row>
    <row r="222" spans="1:9" ht="78.75">
      <c r="A222" s="205"/>
      <c r="B222" s="861" t="s">
        <v>940</v>
      </c>
      <c r="C222" s="198">
        <v>906</v>
      </c>
      <c r="D222" s="199">
        <v>501</v>
      </c>
      <c r="E222" s="200">
        <v>980200</v>
      </c>
      <c r="F222" s="201">
        <v>0</v>
      </c>
      <c r="G222" s="202">
        <v>4079.95922</v>
      </c>
      <c r="H222" s="202">
        <v>0</v>
      </c>
      <c r="I222" s="203">
        <v>0</v>
      </c>
    </row>
    <row r="223" spans="1:9" ht="31.5">
      <c r="A223" s="205"/>
      <c r="B223" s="861" t="s">
        <v>941</v>
      </c>
      <c r="C223" s="198">
        <v>906</v>
      </c>
      <c r="D223" s="199">
        <v>501</v>
      </c>
      <c r="E223" s="200">
        <v>980202</v>
      </c>
      <c r="F223" s="201">
        <v>0</v>
      </c>
      <c r="G223" s="202">
        <v>4079.95922</v>
      </c>
      <c r="H223" s="202">
        <v>0</v>
      </c>
      <c r="I223" s="203">
        <v>0</v>
      </c>
    </row>
    <row r="224" spans="1:9" ht="31.5">
      <c r="A224" s="205"/>
      <c r="B224" s="861" t="s">
        <v>704</v>
      </c>
      <c r="C224" s="198">
        <v>906</v>
      </c>
      <c r="D224" s="199">
        <v>501</v>
      </c>
      <c r="E224" s="200">
        <v>980202</v>
      </c>
      <c r="F224" s="201" t="s">
        <v>705</v>
      </c>
      <c r="G224" s="202">
        <v>4079.95922</v>
      </c>
      <c r="H224" s="202">
        <v>0</v>
      </c>
      <c r="I224" s="203">
        <v>0</v>
      </c>
    </row>
    <row r="225" spans="1:9" ht="47.25">
      <c r="A225" s="205"/>
      <c r="B225" s="861" t="s">
        <v>783</v>
      </c>
      <c r="C225" s="198">
        <v>906</v>
      </c>
      <c r="D225" s="199">
        <v>501</v>
      </c>
      <c r="E225" s="200">
        <v>5210000</v>
      </c>
      <c r="F225" s="201">
        <v>0</v>
      </c>
      <c r="G225" s="202">
        <v>109817.249</v>
      </c>
      <c r="H225" s="202">
        <v>0</v>
      </c>
      <c r="I225" s="203">
        <v>0</v>
      </c>
    </row>
    <row r="226" spans="1:9" ht="47.25">
      <c r="A226" s="205"/>
      <c r="B226" s="861" t="s">
        <v>792</v>
      </c>
      <c r="C226" s="198">
        <v>906</v>
      </c>
      <c r="D226" s="199">
        <v>501</v>
      </c>
      <c r="E226" s="200">
        <v>5210100</v>
      </c>
      <c r="F226" s="201">
        <v>0</v>
      </c>
      <c r="G226" s="202">
        <v>109817.249</v>
      </c>
      <c r="H226" s="202">
        <v>0</v>
      </c>
      <c r="I226" s="203">
        <v>0</v>
      </c>
    </row>
    <row r="227" spans="1:9" ht="78.75">
      <c r="A227" s="205"/>
      <c r="B227" s="861" t="s">
        <v>29</v>
      </c>
      <c r="C227" s="198">
        <v>906</v>
      </c>
      <c r="D227" s="199">
        <v>501</v>
      </c>
      <c r="E227" s="200">
        <v>5210101</v>
      </c>
      <c r="F227" s="201">
        <v>0</v>
      </c>
      <c r="G227" s="202">
        <v>109817.249</v>
      </c>
      <c r="H227" s="202">
        <v>0</v>
      </c>
      <c r="I227" s="203">
        <v>0</v>
      </c>
    </row>
    <row r="228" spans="1:9" ht="31.5">
      <c r="A228" s="205"/>
      <c r="B228" s="861" t="s">
        <v>704</v>
      </c>
      <c r="C228" s="198">
        <v>906</v>
      </c>
      <c r="D228" s="199">
        <v>501</v>
      </c>
      <c r="E228" s="200">
        <v>5210101</v>
      </c>
      <c r="F228" s="201" t="s">
        <v>705</v>
      </c>
      <c r="G228" s="202">
        <v>109817.249</v>
      </c>
      <c r="H228" s="202">
        <v>0</v>
      </c>
      <c r="I228" s="203">
        <v>0</v>
      </c>
    </row>
    <row r="229" spans="1:9" ht="31.5">
      <c r="A229" s="205"/>
      <c r="B229" s="861" t="s">
        <v>762</v>
      </c>
      <c r="C229" s="198">
        <v>906</v>
      </c>
      <c r="D229" s="199">
        <v>501</v>
      </c>
      <c r="E229" s="200">
        <v>5220000</v>
      </c>
      <c r="F229" s="201">
        <v>0</v>
      </c>
      <c r="G229" s="202">
        <v>20741.8</v>
      </c>
      <c r="H229" s="202">
        <v>0</v>
      </c>
      <c r="I229" s="203">
        <v>0</v>
      </c>
    </row>
    <row r="230" spans="1:9" ht="47.25">
      <c r="A230" s="205"/>
      <c r="B230" s="861" t="s">
        <v>441</v>
      </c>
      <c r="C230" s="198">
        <v>906</v>
      </c>
      <c r="D230" s="199">
        <v>501</v>
      </c>
      <c r="E230" s="200">
        <v>5224000</v>
      </c>
      <c r="F230" s="201">
        <v>0</v>
      </c>
      <c r="G230" s="202">
        <v>20741.8</v>
      </c>
      <c r="H230" s="202">
        <v>0</v>
      </c>
      <c r="I230" s="203">
        <v>0</v>
      </c>
    </row>
    <row r="231" spans="1:9" ht="31.5">
      <c r="A231" s="205"/>
      <c r="B231" s="861" t="s">
        <v>704</v>
      </c>
      <c r="C231" s="198">
        <v>906</v>
      </c>
      <c r="D231" s="199">
        <v>501</v>
      </c>
      <c r="E231" s="200">
        <v>5224000</v>
      </c>
      <c r="F231" s="201" t="s">
        <v>705</v>
      </c>
      <c r="G231" s="202">
        <v>20741.8</v>
      </c>
      <c r="H231" s="202">
        <v>0</v>
      </c>
      <c r="I231" s="203">
        <v>0</v>
      </c>
    </row>
    <row r="232" spans="1:9" ht="15.75">
      <c r="A232" s="205"/>
      <c r="B232" s="861" t="s">
        <v>246</v>
      </c>
      <c r="C232" s="198">
        <v>906</v>
      </c>
      <c r="D232" s="199">
        <v>502</v>
      </c>
      <c r="E232" s="200">
        <v>0</v>
      </c>
      <c r="F232" s="201">
        <v>0</v>
      </c>
      <c r="G232" s="202">
        <v>1602</v>
      </c>
      <c r="H232" s="202">
        <v>0</v>
      </c>
      <c r="I232" s="203">
        <v>0</v>
      </c>
    </row>
    <row r="233" spans="1:9" ht="31.5">
      <c r="A233" s="205"/>
      <c r="B233" s="861" t="s">
        <v>762</v>
      </c>
      <c r="C233" s="198">
        <v>906</v>
      </c>
      <c r="D233" s="199">
        <v>502</v>
      </c>
      <c r="E233" s="200">
        <v>5220000</v>
      </c>
      <c r="F233" s="201">
        <v>0</v>
      </c>
      <c r="G233" s="202">
        <v>1602</v>
      </c>
      <c r="H233" s="202">
        <v>0</v>
      </c>
      <c r="I233" s="203">
        <v>0</v>
      </c>
    </row>
    <row r="234" spans="1:9" ht="94.5">
      <c r="A234" s="205"/>
      <c r="B234" s="861" t="s">
        <v>30</v>
      </c>
      <c r="C234" s="198">
        <v>906</v>
      </c>
      <c r="D234" s="199">
        <v>502</v>
      </c>
      <c r="E234" s="200">
        <v>5222100</v>
      </c>
      <c r="F234" s="201">
        <v>0</v>
      </c>
      <c r="G234" s="202">
        <v>1602</v>
      </c>
      <c r="H234" s="202">
        <v>0</v>
      </c>
      <c r="I234" s="203">
        <v>0</v>
      </c>
    </row>
    <row r="235" spans="1:9" ht="126">
      <c r="A235" s="205"/>
      <c r="B235" s="861" t="s">
        <v>18</v>
      </c>
      <c r="C235" s="198">
        <v>906</v>
      </c>
      <c r="D235" s="199">
        <v>502</v>
      </c>
      <c r="E235" s="200">
        <v>5222103</v>
      </c>
      <c r="F235" s="201">
        <v>0</v>
      </c>
      <c r="G235" s="202">
        <v>1602</v>
      </c>
      <c r="H235" s="202">
        <v>0</v>
      </c>
      <c r="I235" s="203">
        <v>0</v>
      </c>
    </row>
    <row r="236" spans="1:9" ht="31.5">
      <c r="A236" s="205"/>
      <c r="B236" s="861" t="s">
        <v>704</v>
      </c>
      <c r="C236" s="198">
        <v>906</v>
      </c>
      <c r="D236" s="199">
        <v>502</v>
      </c>
      <c r="E236" s="200">
        <v>5222103</v>
      </c>
      <c r="F236" s="201" t="s">
        <v>705</v>
      </c>
      <c r="G236" s="202">
        <v>1602</v>
      </c>
      <c r="H236" s="202">
        <v>0</v>
      </c>
      <c r="I236" s="203">
        <v>0</v>
      </c>
    </row>
    <row r="237" spans="1:9" ht="47.25">
      <c r="A237" s="204" t="s">
        <v>249</v>
      </c>
      <c r="B237" s="862" t="s">
        <v>33</v>
      </c>
      <c r="C237" s="206">
        <v>907</v>
      </c>
      <c r="D237" s="207">
        <v>0</v>
      </c>
      <c r="E237" s="208">
        <v>0</v>
      </c>
      <c r="F237" s="209">
        <v>0</v>
      </c>
      <c r="G237" s="210">
        <v>884634.4149999999</v>
      </c>
      <c r="H237" s="210">
        <v>0</v>
      </c>
      <c r="I237" s="211">
        <v>0</v>
      </c>
    </row>
    <row r="238" spans="1:9" ht="15.75">
      <c r="A238" s="205"/>
      <c r="B238" s="861" t="s">
        <v>240</v>
      </c>
      <c r="C238" s="198">
        <v>907</v>
      </c>
      <c r="D238" s="199">
        <v>408</v>
      </c>
      <c r="E238" s="200">
        <v>0</v>
      </c>
      <c r="F238" s="201">
        <v>0</v>
      </c>
      <c r="G238" s="202">
        <v>147617.537</v>
      </c>
      <c r="H238" s="202">
        <v>0</v>
      </c>
      <c r="I238" s="203">
        <v>0</v>
      </c>
    </row>
    <row r="239" spans="1:9" ht="47.25">
      <c r="A239" s="205"/>
      <c r="B239" s="861" t="s">
        <v>783</v>
      </c>
      <c r="C239" s="198">
        <v>907</v>
      </c>
      <c r="D239" s="199">
        <v>408</v>
      </c>
      <c r="E239" s="200">
        <v>5210000</v>
      </c>
      <c r="F239" s="201">
        <v>0</v>
      </c>
      <c r="G239" s="202">
        <v>142718</v>
      </c>
      <c r="H239" s="202">
        <v>0</v>
      </c>
      <c r="I239" s="203">
        <v>0</v>
      </c>
    </row>
    <row r="240" spans="1:9" ht="31.5">
      <c r="A240" s="205"/>
      <c r="B240" s="861" t="s">
        <v>784</v>
      </c>
      <c r="C240" s="198">
        <v>907</v>
      </c>
      <c r="D240" s="199">
        <v>408</v>
      </c>
      <c r="E240" s="200">
        <v>5210200</v>
      </c>
      <c r="F240" s="201">
        <v>0</v>
      </c>
      <c r="G240" s="202">
        <v>142718</v>
      </c>
      <c r="H240" s="202">
        <v>0</v>
      </c>
      <c r="I240" s="203">
        <v>0</v>
      </c>
    </row>
    <row r="241" spans="1:9" ht="110.25">
      <c r="A241" s="205"/>
      <c r="B241" s="861" t="s">
        <v>586</v>
      </c>
      <c r="C241" s="198">
        <v>907</v>
      </c>
      <c r="D241" s="199">
        <v>408</v>
      </c>
      <c r="E241" s="200">
        <v>5210215</v>
      </c>
      <c r="F241" s="201">
        <v>0</v>
      </c>
      <c r="G241" s="202">
        <v>142718</v>
      </c>
      <c r="H241" s="202">
        <v>0</v>
      </c>
      <c r="I241" s="203">
        <v>0</v>
      </c>
    </row>
    <row r="242" spans="1:9" ht="63">
      <c r="A242" s="205"/>
      <c r="B242" s="861" t="s">
        <v>774</v>
      </c>
      <c r="C242" s="198">
        <v>907</v>
      </c>
      <c r="D242" s="199">
        <v>408</v>
      </c>
      <c r="E242" s="200">
        <v>5210215</v>
      </c>
      <c r="F242" s="201" t="s">
        <v>775</v>
      </c>
      <c r="G242" s="202">
        <v>142718</v>
      </c>
      <c r="H242" s="202">
        <v>0</v>
      </c>
      <c r="I242" s="203">
        <v>0</v>
      </c>
    </row>
    <row r="243" spans="1:9" ht="31.5">
      <c r="A243" s="205"/>
      <c r="B243" s="861" t="s">
        <v>762</v>
      </c>
      <c r="C243" s="198">
        <v>907</v>
      </c>
      <c r="D243" s="199">
        <v>408</v>
      </c>
      <c r="E243" s="200">
        <v>5220000</v>
      </c>
      <c r="F243" s="201">
        <v>0</v>
      </c>
      <c r="G243" s="202">
        <v>4899.537</v>
      </c>
      <c r="H243" s="202">
        <v>0</v>
      </c>
      <c r="I243" s="203">
        <v>0</v>
      </c>
    </row>
    <row r="244" spans="1:9" ht="47.25">
      <c r="A244" s="205"/>
      <c r="B244" s="861" t="s">
        <v>587</v>
      </c>
      <c r="C244" s="198">
        <v>907</v>
      </c>
      <c r="D244" s="199">
        <v>408</v>
      </c>
      <c r="E244" s="200">
        <v>5223000</v>
      </c>
      <c r="F244" s="201">
        <v>0</v>
      </c>
      <c r="G244" s="202">
        <v>4899.537</v>
      </c>
      <c r="H244" s="202">
        <v>0</v>
      </c>
      <c r="I244" s="203">
        <v>0</v>
      </c>
    </row>
    <row r="245" spans="1:9" ht="31.5">
      <c r="A245" s="205"/>
      <c r="B245" s="861" t="s">
        <v>790</v>
      </c>
      <c r="C245" s="198">
        <v>907</v>
      </c>
      <c r="D245" s="199">
        <v>408</v>
      </c>
      <c r="E245" s="200">
        <v>5223000</v>
      </c>
      <c r="F245" s="201" t="s">
        <v>791</v>
      </c>
      <c r="G245" s="202">
        <v>4899.537</v>
      </c>
      <c r="H245" s="202">
        <v>0</v>
      </c>
      <c r="I245" s="203">
        <v>0</v>
      </c>
    </row>
    <row r="246" spans="1:9" ht="15.75">
      <c r="A246" s="205"/>
      <c r="B246" s="861" t="s">
        <v>245</v>
      </c>
      <c r="C246" s="198">
        <v>907</v>
      </c>
      <c r="D246" s="199">
        <v>501</v>
      </c>
      <c r="E246" s="200">
        <v>0</v>
      </c>
      <c r="F246" s="201">
        <v>0</v>
      </c>
      <c r="G246" s="202">
        <v>38464.526</v>
      </c>
      <c r="H246" s="202">
        <v>0</v>
      </c>
      <c r="I246" s="203">
        <v>0</v>
      </c>
    </row>
    <row r="247" spans="1:9" ht="63">
      <c r="A247" s="205"/>
      <c r="B247" s="861" t="s">
        <v>937</v>
      </c>
      <c r="C247" s="198">
        <v>907</v>
      </c>
      <c r="D247" s="199">
        <v>501</v>
      </c>
      <c r="E247" s="200">
        <v>980000</v>
      </c>
      <c r="F247" s="201">
        <v>0</v>
      </c>
      <c r="G247" s="202">
        <v>38464.526</v>
      </c>
      <c r="H247" s="202">
        <v>0</v>
      </c>
      <c r="I247" s="203">
        <v>0</v>
      </c>
    </row>
    <row r="248" spans="1:9" ht="126">
      <c r="A248" s="205"/>
      <c r="B248" s="861" t="s">
        <v>938</v>
      </c>
      <c r="C248" s="198">
        <v>907</v>
      </c>
      <c r="D248" s="199">
        <v>501</v>
      </c>
      <c r="E248" s="200">
        <v>980100</v>
      </c>
      <c r="F248" s="201">
        <v>0</v>
      </c>
      <c r="G248" s="202">
        <v>28190.775</v>
      </c>
      <c r="H248" s="202">
        <v>0</v>
      </c>
      <c r="I248" s="203">
        <v>0</v>
      </c>
    </row>
    <row r="249" spans="1:9" ht="47.25">
      <c r="A249" s="205"/>
      <c r="B249" s="861" t="s">
        <v>594</v>
      </c>
      <c r="C249" s="198">
        <v>907</v>
      </c>
      <c r="D249" s="199">
        <v>501</v>
      </c>
      <c r="E249" s="200">
        <v>980101</v>
      </c>
      <c r="F249" s="201">
        <v>0</v>
      </c>
      <c r="G249" s="202">
        <v>28190.775</v>
      </c>
      <c r="H249" s="202">
        <v>0</v>
      </c>
      <c r="I249" s="203">
        <v>0</v>
      </c>
    </row>
    <row r="250" spans="1:9" ht="63">
      <c r="A250" s="205"/>
      <c r="B250" s="861" t="s">
        <v>595</v>
      </c>
      <c r="C250" s="198">
        <v>907</v>
      </c>
      <c r="D250" s="199">
        <v>501</v>
      </c>
      <c r="E250" s="200">
        <v>980101</v>
      </c>
      <c r="F250" s="201" t="s">
        <v>596</v>
      </c>
      <c r="G250" s="202">
        <v>28190.775</v>
      </c>
      <c r="H250" s="202">
        <v>0</v>
      </c>
      <c r="I250" s="203">
        <v>0</v>
      </c>
    </row>
    <row r="251" spans="1:9" ht="78.75">
      <c r="A251" s="205"/>
      <c r="B251" s="861" t="s">
        <v>940</v>
      </c>
      <c r="C251" s="198">
        <v>907</v>
      </c>
      <c r="D251" s="199">
        <v>501</v>
      </c>
      <c r="E251" s="200">
        <v>980200</v>
      </c>
      <c r="F251" s="201">
        <v>0</v>
      </c>
      <c r="G251" s="202">
        <v>10273.751</v>
      </c>
      <c r="H251" s="202">
        <v>0</v>
      </c>
      <c r="I251" s="203">
        <v>0</v>
      </c>
    </row>
    <row r="252" spans="1:9" ht="47.25">
      <c r="A252" s="205"/>
      <c r="B252" s="861" t="s">
        <v>594</v>
      </c>
      <c r="C252" s="198">
        <v>907</v>
      </c>
      <c r="D252" s="199">
        <v>501</v>
      </c>
      <c r="E252" s="200">
        <v>980201</v>
      </c>
      <c r="F252" s="201">
        <v>0</v>
      </c>
      <c r="G252" s="202">
        <v>10273.751</v>
      </c>
      <c r="H252" s="202">
        <v>0</v>
      </c>
      <c r="I252" s="203">
        <v>0</v>
      </c>
    </row>
    <row r="253" spans="1:9" ht="63">
      <c r="A253" s="205"/>
      <c r="B253" s="861" t="s">
        <v>595</v>
      </c>
      <c r="C253" s="198">
        <v>907</v>
      </c>
      <c r="D253" s="199">
        <v>501</v>
      </c>
      <c r="E253" s="200">
        <v>980201</v>
      </c>
      <c r="F253" s="201" t="s">
        <v>596</v>
      </c>
      <c r="G253" s="202">
        <v>10273.751</v>
      </c>
      <c r="H253" s="202">
        <v>0</v>
      </c>
      <c r="I253" s="203">
        <v>0</v>
      </c>
    </row>
    <row r="254" spans="1:9" ht="15.75">
      <c r="A254" s="205"/>
      <c r="B254" s="861" t="s">
        <v>246</v>
      </c>
      <c r="C254" s="198">
        <v>907</v>
      </c>
      <c r="D254" s="199">
        <v>502</v>
      </c>
      <c r="E254" s="200">
        <v>0</v>
      </c>
      <c r="F254" s="201">
        <v>0</v>
      </c>
      <c r="G254" s="202">
        <v>219191</v>
      </c>
      <c r="H254" s="202">
        <v>0</v>
      </c>
      <c r="I254" s="203">
        <v>0</v>
      </c>
    </row>
    <row r="255" spans="1:9" ht="47.25">
      <c r="A255" s="205"/>
      <c r="B255" s="861" t="s">
        <v>783</v>
      </c>
      <c r="C255" s="198">
        <v>907</v>
      </c>
      <c r="D255" s="199">
        <v>502</v>
      </c>
      <c r="E255" s="200">
        <v>5210000</v>
      </c>
      <c r="F255" s="201">
        <v>0</v>
      </c>
      <c r="G255" s="202">
        <v>9800</v>
      </c>
      <c r="H255" s="202">
        <v>0</v>
      </c>
      <c r="I255" s="203">
        <v>0</v>
      </c>
    </row>
    <row r="256" spans="1:9" ht="78.75">
      <c r="A256" s="205"/>
      <c r="B256" s="861" t="s">
        <v>603</v>
      </c>
      <c r="C256" s="198">
        <v>907</v>
      </c>
      <c r="D256" s="199">
        <v>502</v>
      </c>
      <c r="E256" s="200">
        <v>5210300</v>
      </c>
      <c r="F256" s="201">
        <v>0</v>
      </c>
      <c r="G256" s="202">
        <v>9800</v>
      </c>
      <c r="H256" s="202">
        <v>0</v>
      </c>
      <c r="I256" s="203">
        <v>0</v>
      </c>
    </row>
    <row r="257" spans="1:9" ht="78.75">
      <c r="A257" s="205"/>
      <c r="B257" s="861" t="s">
        <v>603</v>
      </c>
      <c r="C257" s="198">
        <v>907</v>
      </c>
      <c r="D257" s="199">
        <v>502</v>
      </c>
      <c r="E257" s="200">
        <v>5210301</v>
      </c>
      <c r="F257" s="201">
        <v>0</v>
      </c>
      <c r="G257" s="202">
        <v>9800</v>
      </c>
      <c r="H257" s="202">
        <v>0</v>
      </c>
      <c r="I257" s="203">
        <v>0</v>
      </c>
    </row>
    <row r="258" spans="1:9" ht="63">
      <c r="A258" s="205"/>
      <c r="B258" s="861" t="s">
        <v>595</v>
      </c>
      <c r="C258" s="198">
        <v>907</v>
      </c>
      <c r="D258" s="199">
        <v>502</v>
      </c>
      <c r="E258" s="200">
        <v>5210301</v>
      </c>
      <c r="F258" s="201" t="s">
        <v>596</v>
      </c>
      <c r="G258" s="202">
        <v>9800</v>
      </c>
      <c r="H258" s="202">
        <v>0</v>
      </c>
      <c r="I258" s="203">
        <v>0</v>
      </c>
    </row>
    <row r="259" spans="1:9" ht="31.5">
      <c r="A259" s="205"/>
      <c r="B259" s="861" t="s">
        <v>762</v>
      </c>
      <c r="C259" s="198">
        <v>907</v>
      </c>
      <c r="D259" s="199">
        <v>502</v>
      </c>
      <c r="E259" s="200">
        <v>5220000</v>
      </c>
      <c r="F259" s="201">
        <v>0</v>
      </c>
      <c r="G259" s="202">
        <v>209391</v>
      </c>
      <c r="H259" s="202">
        <v>0</v>
      </c>
      <c r="I259" s="203">
        <v>0</v>
      </c>
    </row>
    <row r="260" spans="1:9" ht="94.5">
      <c r="A260" s="205"/>
      <c r="B260" s="861" t="s">
        <v>30</v>
      </c>
      <c r="C260" s="198">
        <v>907</v>
      </c>
      <c r="D260" s="199">
        <v>502</v>
      </c>
      <c r="E260" s="200">
        <v>5222100</v>
      </c>
      <c r="F260" s="201">
        <v>0</v>
      </c>
      <c r="G260" s="202">
        <v>1602</v>
      </c>
      <c r="H260" s="202">
        <v>0</v>
      </c>
      <c r="I260" s="203">
        <v>0</v>
      </c>
    </row>
    <row r="261" spans="1:9" ht="94.5">
      <c r="A261" s="205"/>
      <c r="B261" s="861" t="s">
        <v>30</v>
      </c>
      <c r="C261" s="198">
        <v>907</v>
      </c>
      <c r="D261" s="199">
        <v>502</v>
      </c>
      <c r="E261" s="200">
        <v>5222101</v>
      </c>
      <c r="F261" s="201">
        <v>0</v>
      </c>
      <c r="G261" s="202">
        <v>1602</v>
      </c>
      <c r="H261" s="202">
        <v>0</v>
      </c>
      <c r="I261" s="203">
        <v>0</v>
      </c>
    </row>
    <row r="262" spans="1:9" ht="63">
      <c r="A262" s="205"/>
      <c r="B262" s="861" t="s">
        <v>595</v>
      </c>
      <c r="C262" s="198">
        <v>907</v>
      </c>
      <c r="D262" s="199">
        <v>502</v>
      </c>
      <c r="E262" s="200">
        <v>5222101</v>
      </c>
      <c r="F262" s="201" t="s">
        <v>596</v>
      </c>
      <c r="G262" s="202">
        <v>1602</v>
      </c>
      <c r="H262" s="202">
        <v>0</v>
      </c>
      <c r="I262" s="203">
        <v>0</v>
      </c>
    </row>
    <row r="263" spans="1:9" ht="78.75">
      <c r="A263" s="205"/>
      <c r="B263" s="861" t="s">
        <v>604</v>
      </c>
      <c r="C263" s="198">
        <v>907</v>
      </c>
      <c r="D263" s="199">
        <v>502</v>
      </c>
      <c r="E263" s="200">
        <v>5222500</v>
      </c>
      <c r="F263" s="201">
        <v>0</v>
      </c>
      <c r="G263" s="202">
        <v>6187</v>
      </c>
      <c r="H263" s="202">
        <v>0</v>
      </c>
      <c r="I263" s="203">
        <v>0</v>
      </c>
    </row>
    <row r="264" spans="1:9" ht="63">
      <c r="A264" s="205"/>
      <c r="B264" s="861" t="s">
        <v>595</v>
      </c>
      <c r="C264" s="198">
        <v>907</v>
      </c>
      <c r="D264" s="199">
        <v>502</v>
      </c>
      <c r="E264" s="200">
        <v>5222500</v>
      </c>
      <c r="F264" s="201" t="s">
        <v>596</v>
      </c>
      <c r="G264" s="202">
        <v>6187</v>
      </c>
      <c r="H264" s="202">
        <v>0</v>
      </c>
      <c r="I264" s="203">
        <v>0</v>
      </c>
    </row>
    <row r="265" spans="1:9" ht="31.5">
      <c r="A265" s="205"/>
      <c r="B265" s="861" t="s">
        <v>605</v>
      </c>
      <c r="C265" s="198">
        <v>907</v>
      </c>
      <c r="D265" s="199">
        <v>502</v>
      </c>
      <c r="E265" s="200">
        <v>5224300</v>
      </c>
      <c r="F265" s="201">
        <v>0</v>
      </c>
      <c r="G265" s="202">
        <v>201602</v>
      </c>
      <c r="H265" s="202">
        <v>0</v>
      </c>
      <c r="I265" s="203">
        <v>0</v>
      </c>
    </row>
    <row r="266" spans="1:9" ht="78.75">
      <c r="A266" s="205"/>
      <c r="B266" s="861" t="s">
        <v>600</v>
      </c>
      <c r="C266" s="198">
        <v>907</v>
      </c>
      <c r="D266" s="199">
        <v>502</v>
      </c>
      <c r="E266" s="200">
        <v>5224300</v>
      </c>
      <c r="F266" s="201" t="s">
        <v>601</v>
      </c>
      <c r="G266" s="202">
        <v>200000</v>
      </c>
      <c r="H266" s="202">
        <v>0</v>
      </c>
      <c r="I266" s="203">
        <v>0</v>
      </c>
    </row>
    <row r="267" spans="1:9" ht="63">
      <c r="A267" s="205"/>
      <c r="B267" s="861" t="s">
        <v>595</v>
      </c>
      <c r="C267" s="198">
        <v>907</v>
      </c>
      <c r="D267" s="199">
        <v>502</v>
      </c>
      <c r="E267" s="200">
        <v>5224300</v>
      </c>
      <c r="F267" s="201" t="s">
        <v>596</v>
      </c>
      <c r="G267" s="202">
        <v>1602</v>
      </c>
      <c r="H267" s="202">
        <v>0</v>
      </c>
      <c r="I267" s="203">
        <v>0</v>
      </c>
    </row>
    <row r="268" spans="1:9" ht="15.75">
      <c r="A268" s="205"/>
      <c r="B268" s="861" t="s">
        <v>247</v>
      </c>
      <c r="C268" s="198">
        <v>907</v>
      </c>
      <c r="D268" s="199">
        <v>503</v>
      </c>
      <c r="E268" s="200">
        <v>0</v>
      </c>
      <c r="F268" s="201">
        <v>0</v>
      </c>
      <c r="G268" s="202">
        <v>479361.352</v>
      </c>
      <c r="H268" s="202">
        <v>0</v>
      </c>
      <c r="I268" s="203">
        <v>0</v>
      </c>
    </row>
    <row r="269" spans="1:9" ht="31.5">
      <c r="A269" s="205"/>
      <c r="B269" s="861" t="s">
        <v>762</v>
      </c>
      <c r="C269" s="198">
        <v>907</v>
      </c>
      <c r="D269" s="199">
        <v>503</v>
      </c>
      <c r="E269" s="200">
        <v>5220000</v>
      </c>
      <c r="F269" s="201">
        <v>0</v>
      </c>
      <c r="G269" s="202">
        <v>479361.352</v>
      </c>
      <c r="H269" s="202">
        <v>0</v>
      </c>
      <c r="I269" s="203">
        <v>0</v>
      </c>
    </row>
    <row r="270" spans="1:9" ht="47.25">
      <c r="A270" s="205"/>
      <c r="B270" s="861" t="s">
        <v>441</v>
      </c>
      <c r="C270" s="198">
        <v>907</v>
      </c>
      <c r="D270" s="199">
        <v>503</v>
      </c>
      <c r="E270" s="200">
        <v>5224000</v>
      </c>
      <c r="F270" s="201">
        <v>0</v>
      </c>
      <c r="G270" s="202">
        <v>479361.352</v>
      </c>
      <c r="H270" s="202">
        <v>0</v>
      </c>
      <c r="I270" s="203">
        <v>0</v>
      </c>
    </row>
    <row r="271" spans="1:9" ht="31.5">
      <c r="A271" s="205"/>
      <c r="B271" s="861" t="s">
        <v>704</v>
      </c>
      <c r="C271" s="198">
        <v>907</v>
      </c>
      <c r="D271" s="199">
        <v>503</v>
      </c>
      <c r="E271" s="200">
        <v>5224000</v>
      </c>
      <c r="F271" s="201" t="s">
        <v>705</v>
      </c>
      <c r="G271" s="202">
        <v>11300</v>
      </c>
      <c r="H271" s="202">
        <v>0</v>
      </c>
      <c r="I271" s="203">
        <v>0</v>
      </c>
    </row>
    <row r="272" spans="1:9" ht="63">
      <c r="A272" s="205"/>
      <c r="B272" s="861" t="s">
        <v>764</v>
      </c>
      <c r="C272" s="198">
        <v>907</v>
      </c>
      <c r="D272" s="199">
        <v>503</v>
      </c>
      <c r="E272" s="200">
        <v>5224000</v>
      </c>
      <c r="F272" s="201" t="s">
        <v>765</v>
      </c>
      <c r="G272" s="202">
        <v>456003.152</v>
      </c>
      <c r="H272" s="202">
        <v>0</v>
      </c>
      <c r="I272" s="203">
        <v>0</v>
      </c>
    </row>
    <row r="273" spans="1:9" ht="63">
      <c r="A273" s="205"/>
      <c r="B273" s="861" t="s">
        <v>595</v>
      </c>
      <c r="C273" s="198">
        <v>907</v>
      </c>
      <c r="D273" s="199">
        <v>503</v>
      </c>
      <c r="E273" s="200">
        <v>5224000</v>
      </c>
      <c r="F273" s="201" t="s">
        <v>596</v>
      </c>
      <c r="G273" s="202">
        <v>12058.2</v>
      </c>
      <c r="H273" s="202">
        <v>0</v>
      </c>
      <c r="I273" s="203">
        <v>0</v>
      </c>
    </row>
    <row r="274" spans="1:9" ht="47.25">
      <c r="A274" s="204" t="s">
        <v>255</v>
      </c>
      <c r="B274" s="862" t="s">
        <v>1100</v>
      </c>
      <c r="C274" s="206">
        <v>908</v>
      </c>
      <c r="D274" s="207">
        <v>0</v>
      </c>
      <c r="E274" s="208">
        <v>0</v>
      </c>
      <c r="F274" s="209">
        <v>0</v>
      </c>
      <c r="G274" s="210">
        <v>268510.93499999994</v>
      </c>
      <c r="H274" s="210">
        <v>0</v>
      </c>
      <c r="I274" s="211">
        <v>0</v>
      </c>
    </row>
    <row r="275" spans="1:9" ht="15.75">
      <c r="A275" s="205"/>
      <c r="B275" s="861" t="s">
        <v>245</v>
      </c>
      <c r="C275" s="198">
        <v>908</v>
      </c>
      <c r="D275" s="199">
        <v>501</v>
      </c>
      <c r="E275" s="200">
        <v>0</v>
      </c>
      <c r="F275" s="201">
        <v>0</v>
      </c>
      <c r="G275" s="202">
        <v>907.424</v>
      </c>
      <c r="H275" s="202">
        <v>0</v>
      </c>
      <c r="I275" s="203">
        <v>0</v>
      </c>
    </row>
    <row r="276" spans="1:9" ht="15.75">
      <c r="A276" s="205"/>
      <c r="B276" s="861" t="s">
        <v>426</v>
      </c>
      <c r="C276" s="198">
        <v>908</v>
      </c>
      <c r="D276" s="199">
        <v>501</v>
      </c>
      <c r="E276" s="200">
        <v>1000000</v>
      </c>
      <c r="F276" s="201">
        <v>0</v>
      </c>
      <c r="G276" s="202">
        <v>907.424</v>
      </c>
      <c r="H276" s="202">
        <v>0</v>
      </c>
      <c r="I276" s="203">
        <v>0</v>
      </c>
    </row>
    <row r="277" spans="1:9" ht="94.5">
      <c r="A277" s="205"/>
      <c r="B277" s="861" t="s">
        <v>1104</v>
      </c>
      <c r="C277" s="198">
        <v>908</v>
      </c>
      <c r="D277" s="199">
        <v>501</v>
      </c>
      <c r="E277" s="200">
        <v>1008200</v>
      </c>
      <c r="F277" s="201">
        <v>0</v>
      </c>
      <c r="G277" s="202">
        <v>907.424</v>
      </c>
      <c r="H277" s="202">
        <v>0</v>
      </c>
      <c r="I277" s="203">
        <v>0</v>
      </c>
    </row>
    <row r="278" spans="1:9" ht="204.75">
      <c r="A278" s="205"/>
      <c r="B278" s="861" t="s">
        <v>22</v>
      </c>
      <c r="C278" s="198">
        <v>908</v>
      </c>
      <c r="D278" s="199">
        <v>501</v>
      </c>
      <c r="E278" s="200">
        <v>1008205</v>
      </c>
      <c r="F278" s="201">
        <v>0</v>
      </c>
      <c r="G278" s="202">
        <v>907.424</v>
      </c>
      <c r="H278" s="202">
        <v>0</v>
      </c>
      <c r="I278" s="203">
        <v>0</v>
      </c>
    </row>
    <row r="279" spans="1:9" ht="63">
      <c r="A279" s="204"/>
      <c r="B279" s="861" t="s">
        <v>764</v>
      </c>
      <c r="C279" s="198">
        <v>908</v>
      </c>
      <c r="D279" s="199">
        <v>501</v>
      </c>
      <c r="E279" s="200">
        <v>1008205</v>
      </c>
      <c r="F279" s="201" t="s">
        <v>765</v>
      </c>
      <c r="G279" s="202">
        <v>907.424</v>
      </c>
      <c r="H279" s="202">
        <v>0</v>
      </c>
      <c r="I279" s="203">
        <v>0</v>
      </c>
    </row>
    <row r="280" spans="1:9" ht="15.75">
      <c r="A280" s="197"/>
      <c r="B280" s="861" t="s">
        <v>247</v>
      </c>
      <c r="C280" s="198">
        <v>908</v>
      </c>
      <c r="D280" s="199">
        <v>503</v>
      </c>
      <c r="E280" s="200">
        <v>0</v>
      </c>
      <c r="F280" s="201">
        <v>0</v>
      </c>
      <c r="G280" s="202">
        <v>89185.80799999999</v>
      </c>
      <c r="H280" s="202">
        <v>0</v>
      </c>
      <c r="I280" s="203">
        <v>0</v>
      </c>
    </row>
    <row r="281" spans="1:9" ht="31.5">
      <c r="A281" s="197"/>
      <c r="B281" s="861" t="s">
        <v>762</v>
      </c>
      <c r="C281" s="198">
        <v>908</v>
      </c>
      <c r="D281" s="199">
        <v>503</v>
      </c>
      <c r="E281" s="200">
        <v>5220000</v>
      </c>
      <c r="F281" s="201">
        <v>0</v>
      </c>
      <c r="G281" s="202">
        <v>89185.80799999999</v>
      </c>
      <c r="H281" s="202">
        <v>0</v>
      </c>
      <c r="I281" s="203">
        <v>0</v>
      </c>
    </row>
    <row r="282" spans="1:9" ht="47.25">
      <c r="A282" s="197"/>
      <c r="B282" s="861" t="s">
        <v>441</v>
      </c>
      <c r="C282" s="198">
        <v>908</v>
      </c>
      <c r="D282" s="199">
        <v>503</v>
      </c>
      <c r="E282" s="200">
        <v>5224000</v>
      </c>
      <c r="F282" s="201">
        <v>0</v>
      </c>
      <c r="G282" s="202">
        <v>89185.80799999999</v>
      </c>
      <c r="H282" s="202">
        <v>0</v>
      </c>
      <c r="I282" s="203">
        <v>0</v>
      </c>
    </row>
    <row r="283" spans="1:9" ht="63">
      <c r="A283" s="197"/>
      <c r="B283" s="861" t="s">
        <v>764</v>
      </c>
      <c r="C283" s="198">
        <v>908</v>
      </c>
      <c r="D283" s="199">
        <v>503</v>
      </c>
      <c r="E283" s="200">
        <v>5224000</v>
      </c>
      <c r="F283" s="201" t="s">
        <v>765</v>
      </c>
      <c r="G283" s="202">
        <v>89185.80799999999</v>
      </c>
      <c r="H283" s="202">
        <v>0</v>
      </c>
      <c r="I283" s="203">
        <v>0</v>
      </c>
    </row>
    <row r="284" spans="1:9" ht="15.75">
      <c r="A284" s="197"/>
      <c r="B284" s="861" t="s">
        <v>251</v>
      </c>
      <c r="C284" s="198">
        <v>908</v>
      </c>
      <c r="D284" s="199">
        <v>701</v>
      </c>
      <c r="E284" s="200">
        <v>0</v>
      </c>
      <c r="F284" s="201">
        <v>0</v>
      </c>
      <c r="G284" s="202">
        <v>25544.377</v>
      </c>
      <c r="H284" s="202">
        <v>0</v>
      </c>
      <c r="I284" s="203">
        <v>0</v>
      </c>
    </row>
    <row r="285" spans="1:9" ht="15.75">
      <c r="A285" s="212"/>
      <c r="B285" s="861" t="s">
        <v>426</v>
      </c>
      <c r="C285" s="198">
        <v>908</v>
      </c>
      <c r="D285" s="199">
        <v>701</v>
      </c>
      <c r="E285" s="200">
        <v>1000000</v>
      </c>
      <c r="F285" s="201">
        <v>0</v>
      </c>
      <c r="G285" s="202">
        <v>22461.463</v>
      </c>
      <c r="H285" s="202">
        <v>0</v>
      </c>
      <c r="I285" s="203">
        <v>0</v>
      </c>
    </row>
    <row r="286" spans="1:9" ht="94.5">
      <c r="A286" s="212"/>
      <c r="B286" s="861" t="s">
        <v>1104</v>
      </c>
      <c r="C286" s="198">
        <v>908</v>
      </c>
      <c r="D286" s="199">
        <v>701</v>
      </c>
      <c r="E286" s="200">
        <v>1008200</v>
      </c>
      <c r="F286" s="201">
        <v>0</v>
      </c>
      <c r="G286" s="202">
        <v>22461.463</v>
      </c>
      <c r="H286" s="202">
        <v>0</v>
      </c>
      <c r="I286" s="203">
        <v>0</v>
      </c>
    </row>
    <row r="287" spans="1:9" ht="189">
      <c r="A287" s="212"/>
      <c r="B287" s="861" t="s">
        <v>24</v>
      </c>
      <c r="C287" s="198">
        <v>908</v>
      </c>
      <c r="D287" s="199">
        <v>701</v>
      </c>
      <c r="E287" s="200">
        <v>1008203</v>
      </c>
      <c r="F287" s="201">
        <v>0</v>
      </c>
      <c r="G287" s="202">
        <v>16351.71</v>
      </c>
      <c r="H287" s="202">
        <v>0</v>
      </c>
      <c r="I287" s="203">
        <v>0</v>
      </c>
    </row>
    <row r="288" spans="1:9" ht="63">
      <c r="A288" s="212"/>
      <c r="B288" s="861" t="s">
        <v>764</v>
      </c>
      <c r="C288" s="198">
        <v>908</v>
      </c>
      <c r="D288" s="199">
        <v>701</v>
      </c>
      <c r="E288" s="200">
        <v>1008203</v>
      </c>
      <c r="F288" s="201" t="s">
        <v>765</v>
      </c>
      <c r="G288" s="202">
        <v>16351.71</v>
      </c>
      <c r="H288" s="202">
        <v>0</v>
      </c>
      <c r="I288" s="203">
        <v>0</v>
      </c>
    </row>
    <row r="289" spans="1:9" ht="204.75">
      <c r="A289" s="212"/>
      <c r="B289" s="861" t="s">
        <v>25</v>
      </c>
      <c r="C289" s="198">
        <v>908</v>
      </c>
      <c r="D289" s="199">
        <v>701</v>
      </c>
      <c r="E289" s="200">
        <v>1008208</v>
      </c>
      <c r="F289" s="201">
        <v>0</v>
      </c>
      <c r="G289" s="202">
        <v>6109.753</v>
      </c>
      <c r="H289" s="202">
        <v>0</v>
      </c>
      <c r="I289" s="203">
        <v>0</v>
      </c>
    </row>
    <row r="290" spans="1:9" ht="63">
      <c r="A290" s="212"/>
      <c r="B290" s="861" t="s">
        <v>764</v>
      </c>
      <c r="C290" s="198">
        <v>908</v>
      </c>
      <c r="D290" s="199">
        <v>701</v>
      </c>
      <c r="E290" s="200">
        <v>1008208</v>
      </c>
      <c r="F290" s="201" t="s">
        <v>765</v>
      </c>
      <c r="G290" s="202">
        <v>6109.753</v>
      </c>
      <c r="H290" s="202">
        <v>0</v>
      </c>
      <c r="I290" s="203">
        <v>0</v>
      </c>
    </row>
    <row r="291" spans="1:9" ht="31.5">
      <c r="A291" s="212"/>
      <c r="B291" s="861" t="s">
        <v>762</v>
      </c>
      <c r="C291" s="198">
        <v>908</v>
      </c>
      <c r="D291" s="199">
        <v>701</v>
      </c>
      <c r="E291" s="200">
        <v>5220000</v>
      </c>
      <c r="F291" s="201">
        <v>0</v>
      </c>
      <c r="G291" s="202">
        <v>3082.914</v>
      </c>
      <c r="H291" s="202">
        <v>0</v>
      </c>
      <c r="I291" s="203">
        <v>0</v>
      </c>
    </row>
    <row r="292" spans="1:9" ht="47.25">
      <c r="A292" s="212"/>
      <c r="B292" s="861" t="s">
        <v>441</v>
      </c>
      <c r="C292" s="198">
        <v>908</v>
      </c>
      <c r="D292" s="199">
        <v>701</v>
      </c>
      <c r="E292" s="200">
        <v>5224000</v>
      </c>
      <c r="F292" s="201">
        <v>0</v>
      </c>
      <c r="G292" s="202">
        <v>3082.914</v>
      </c>
      <c r="H292" s="202">
        <v>0</v>
      </c>
      <c r="I292" s="203">
        <v>0</v>
      </c>
    </row>
    <row r="293" spans="1:9" ht="63">
      <c r="A293" s="212"/>
      <c r="B293" s="861" t="s">
        <v>764</v>
      </c>
      <c r="C293" s="198">
        <v>908</v>
      </c>
      <c r="D293" s="199">
        <v>701</v>
      </c>
      <c r="E293" s="200">
        <v>5224000</v>
      </c>
      <c r="F293" s="201" t="s">
        <v>765</v>
      </c>
      <c r="G293" s="202">
        <v>3082.914</v>
      </c>
      <c r="H293" s="202">
        <v>0</v>
      </c>
      <c r="I293" s="203">
        <v>0</v>
      </c>
    </row>
    <row r="294" spans="1:9" ht="15.75">
      <c r="A294" s="212"/>
      <c r="B294" s="861" t="s">
        <v>252</v>
      </c>
      <c r="C294" s="198">
        <v>908</v>
      </c>
      <c r="D294" s="199">
        <v>702</v>
      </c>
      <c r="E294" s="200">
        <v>0</v>
      </c>
      <c r="F294" s="201">
        <v>0</v>
      </c>
      <c r="G294" s="202">
        <v>97934.96899999998</v>
      </c>
      <c r="H294" s="202">
        <v>0</v>
      </c>
      <c r="I294" s="203">
        <v>0</v>
      </c>
    </row>
    <row r="295" spans="1:9" ht="15.75">
      <c r="A295" s="212"/>
      <c r="B295" s="861" t="s">
        <v>426</v>
      </c>
      <c r="C295" s="198">
        <v>908</v>
      </c>
      <c r="D295" s="199">
        <v>702</v>
      </c>
      <c r="E295" s="200">
        <v>1000000</v>
      </c>
      <c r="F295" s="201">
        <v>0</v>
      </c>
      <c r="G295" s="202">
        <v>96654.41399999999</v>
      </c>
      <c r="H295" s="202">
        <v>0</v>
      </c>
      <c r="I295" s="203">
        <v>0</v>
      </c>
    </row>
    <row r="296" spans="1:9" ht="94.5">
      <c r="A296" s="212"/>
      <c r="B296" s="861" t="s">
        <v>1104</v>
      </c>
      <c r="C296" s="198">
        <v>908</v>
      </c>
      <c r="D296" s="199">
        <v>702</v>
      </c>
      <c r="E296" s="200">
        <v>1008200</v>
      </c>
      <c r="F296" s="201">
        <v>0</v>
      </c>
      <c r="G296" s="202">
        <v>96654.41399999999</v>
      </c>
      <c r="H296" s="202">
        <v>0</v>
      </c>
      <c r="I296" s="203">
        <v>0</v>
      </c>
    </row>
    <row r="297" spans="1:9" ht="189">
      <c r="A297" s="212"/>
      <c r="B297" s="861" t="s">
        <v>26</v>
      </c>
      <c r="C297" s="198">
        <v>908</v>
      </c>
      <c r="D297" s="199">
        <v>702</v>
      </c>
      <c r="E297" s="200">
        <v>1008201</v>
      </c>
      <c r="F297" s="201">
        <v>0</v>
      </c>
      <c r="G297" s="202">
        <v>405.877</v>
      </c>
      <c r="H297" s="202">
        <v>0</v>
      </c>
      <c r="I297" s="203">
        <v>0</v>
      </c>
    </row>
    <row r="298" spans="1:9" ht="63">
      <c r="A298" s="212"/>
      <c r="B298" s="861" t="s">
        <v>764</v>
      </c>
      <c r="C298" s="198">
        <v>908</v>
      </c>
      <c r="D298" s="199">
        <v>702</v>
      </c>
      <c r="E298" s="200">
        <v>1008201</v>
      </c>
      <c r="F298" s="201" t="s">
        <v>765</v>
      </c>
      <c r="G298" s="202">
        <v>405.877</v>
      </c>
      <c r="H298" s="202">
        <v>0</v>
      </c>
      <c r="I298" s="203">
        <v>0</v>
      </c>
    </row>
    <row r="299" spans="1:9" ht="173.25">
      <c r="A299" s="212"/>
      <c r="B299" s="861" t="s">
        <v>27</v>
      </c>
      <c r="C299" s="198">
        <v>908</v>
      </c>
      <c r="D299" s="199">
        <v>702</v>
      </c>
      <c r="E299" s="200">
        <v>1008204</v>
      </c>
      <c r="F299" s="201">
        <v>0</v>
      </c>
      <c r="G299" s="202">
        <v>69198.29</v>
      </c>
      <c r="H299" s="202">
        <v>0</v>
      </c>
      <c r="I299" s="203">
        <v>0</v>
      </c>
    </row>
    <row r="300" spans="1:9" ht="63">
      <c r="A300" s="212"/>
      <c r="B300" s="861" t="s">
        <v>764</v>
      </c>
      <c r="C300" s="198">
        <v>908</v>
      </c>
      <c r="D300" s="199">
        <v>702</v>
      </c>
      <c r="E300" s="200">
        <v>1008204</v>
      </c>
      <c r="F300" s="201" t="s">
        <v>765</v>
      </c>
      <c r="G300" s="202">
        <v>69198.29</v>
      </c>
      <c r="H300" s="202">
        <v>0</v>
      </c>
      <c r="I300" s="203">
        <v>0</v>
      </c>
    </row>
    <row r="301" spans="1:9" ht="189">
      <c r="A301" s="212"/>
      <c r="B301" s="861" t="s">
        <v>560</v>
      </c>
      <c r="C301" s="198">
        <v>908</v>
      </c>
      <c r="D301" s="199">
        <v>702</v>
      </c>
      <c r="E301" s="200">
        <v>1008207</v>
      </c>
      <c r="F301" s="201">
        <v>0</v>
      </c>
      <c r="G301" s="202">
        <v>27050.247</v>
      </c>
      <c r="H301" s="202">
        <v>0</v>
      </c>
      <c r="I301" s="203">
        <v>0</v>
      </c>
    </row>
    <row r="302" spans="1:9" ht="63">
      <c r="A302" s="212"/>
      <c r="B302" s="861" t="s">
        <v>764</v>
      </c>
      <c r="C302" s="198">
        <v>908</v>
      </c>
      <c r="D302" s="199">
        <v>702</v>
      </c>
      <c r="E302" s="200">
        <v>1008207</v>
      </c>
      <c r="F302" s="201" t="s">
        <v>765</v>
      </c>
      <c r="G302" s="202">
        <v>27050.247</v>
      </c>
      <c r="H302" s="202">
        <v>0</v>
      </c>
      <c r="I302" s="203">
        <v>0</v>
      </c>
    </row>
    <row r="303" spans="1:9" ht="31.5">
      <c r="A303" s="212"/>
      <c r="B303" s="861" t="s">
        <v>762</v>
      </c>
      <c r="C303" s="198">
        <v>908</v>
      </c>
      <c r="D303" s="199">
        <v>702</v>
      </c>
      <c r="E303" s="200">
        <v>5220000</v>
      </c>
      <c r="F303" s="201">
        <v>0</v>
      </c>
      <c r="G303" s="202">
        <v>1280.555</v>
      </c>
      <c r="H303" s="202">
        <v>0</v>
      </c>
      <c r="I303" s="203">
        <v>0</v>
      </c>
    </row>
    <row r="304" spans="1:9" ht="47.25">
      <c r="A304" s="212"/>
      <c r="B304" s="861" t="s">
        <v>441</v>
      </c>
      <c r="C304" s="198">
        <v>908</v>
      </c>
      <c r="D304" s="199">
        <v>702</v>
      </c>
      <c r="E304" s="200">
        <v>5224000</v>
      </c>
      <c r="F304" s="201">
        <v>0</v>
      </c>
      <c r="G304" s="202">
        <v>1280.555</v>
      </c>
      <c r="H304" s="202">
        <v>0</v>
      </c>
      <c r="I304" s="203">
        <v>0</v>
      </c>
    </row>
    <row r="305" spans="1:9" ht="63">
      <c r="A305" s="212"/>
      <c r="B305" s="861" t="s">
        <v>764</v>
      </c>
      <c r="C305" s="198">
        <v>908</v>
      </c>
      <c r="D305" s="199">
        <v>702</v>
      </c>
      <c r="E305" s="200">
        <v>5224000</v>
      </c>
      <c r="F305" s="201" t="s">
        <v>765</v>
      </c>
      <c r="G305" s="202">
        <v>1280.555</v>
      </c>
      <c r="H305" s="202">
        <v>0</v>
      </c>
      <c r="I305" s="203">
        <v>0</v>
      </c>
    </row>
    <row r="306" spans="1:9" ht="15.75">
      <c r="A306" s="212"/>
      <c r="B306" s="861" t="s">
        <v>262</v>
      </c>
      <c r="C306" s="198">
        <v>908</v>
      </c>
      <c r="D306" s="199">
        <v>902</v>
      </c>
      <c r="E306" s="200">
        <v>0</v>
      </c>
      <c r="F306" s="201">
        <v>0</v>
      </c>
      <c r="G306" s="202">
        <v>18991.357</v>
      </c>
      <c r="H306" s="202">
        <v>0</v>
      </c>
      <c r="I306" s="203">
        <v>0</v>
      </c>
    </row>
    <row r="307" spans="1:9" ht="15.75">
      <c r="A307" s="212"/>
      <c r="B307" s="861" t="s">
        <v>426</v>
      </c>
      <c r="C307" s="198">
        <v>908</v>
      </c>
      <c r="D307" s="199">
        <v>902</v>
      </c>
      <c r="E307" s="200">
        <v>1000000</v>
      </c>
      <c r="F307" s="201">
        <v>0</v>
      </c>
      <c r="G307" s="202">
        <v>18991.357</v>
      </c>
      <c r="H307" s="202">
        <v>0</v>
      </c>
      <c r="I307" s="203">
        <v>0</v>
      </c>
    </row>
    <row r="308" spans="1:9" ht="94.5">
      <c r="A308" s="212"/>
      <c r="B308" s="861" t="s">
        <v>1104</v>
      </c>
      <c r="C308" s="198">
        <v>908</v>
      </c>
      <c r="D308" s="199">
        <v>902</v>
      </c>
      <c r="E308" s="200">
        <v>1008200</v>
      </c>
      <c r="F308" s="201">
        <v>0</v>
      </c>
      <c r="G308" s="202">
        <v>18991.357</v>
      </c>
      <c r="H308" s="202">
        <v>0</v>
      </c>
      <c r="I308" s="203">
        <v>0</v>
      </c>
    </row>
    <row r="309" spans="1:9" ht="126">
      <c r="A309" s="212"/>
      <c r="B309" s="827" t="s">
        <v>275</v>
      </c>
      <c r="C309" s="290">
        <v>908</v>
      </c>
      <c r="D309" s="291">
        <v>902</v>
      </c>
      <c r="E309" s="292">
        <v>1008202</v>
      </c>
      <c r="F309" s="293">
        <v>0</v>
      </c>
      <c r="G309" s="289">
        <v>10991.357</v>
      </c>
      <c r="H309" s="294">
        <v>0</v>
      </c>
      <c r="I309" s="295">
        <v>0</v>
      </c>
    </row>
    <row r="310" spans="1:9" ht="63">
      <c r="A310" s="212"/>
      <c r="B310" s="827" t="s">
        <v>764</v>
      </c>
      <c r="C310" s="290">
        <v>908</v>
      </c>
      <c r="D310" s="291">
        <v>902</v>
      </c>
      <c r="E310" s="292">
        <v>1008202</v>
      </c>
      <c r="F310" s="293">
        <v>411</v>
      </c>
      <c r="G310" s="289">
        <v>10991.357</v>
      </c>
      <c r="H310" s="294">
        <v>0</v>
      </c>
      <c r="I310" s="295">
        <v>0</v>
      </c>
    </row>
    <row r="311" spans="1:9" ht="189">
      <c r="A311" s="212"/>
      <c r="B311" s="827" t="s">
        <v>561</v>
      </c>
      <c r="C311" s="290">
        <v>908</v>
      </c>
      <c r="D311" s="291">
        <v>902</v>
      </c>
      <c r="E311" s="292">
        <v>1008206</v>
      </c>
      <c r="F311" s="293">
        <v>0</v>
      </c>
      <c r="G311" s="294">
        <v>8000</v>
      </c>
      <c r="H311" s="294">
        <v>0</v>
      </c>
      <c r="I311" s="295">
        <v>0</v>
      </c>
    </row>
    <row r="312" spans="1:9" ht="63">
      <c r="A312" s="212"/>
      <c r="B312" s="861" t="s">
        <v>764</v>
      </c>
      <c r="C312" s="198">
        <v>908</v>
      </c>
      <c r="D312" s="199">
        <v>902</v>
      </c>
      <c r="E312" s="200">
        <v>1008206</v>
      </c>
      <c r="F312" s="201" t="s">
        <v>765</v>
      </c>
      <c r="G312" s="202">
        <v>18991.357</v>
      </c>
      <c r="H312" s="202">
        <v>0</v>
      </c>
      <c r="I312" s="203">
        <v>0</v>
      </c>
    </row>
    <row r="313" spans="1:9" ht="15.75">
      <c r="A313" s="212"/>
      <c r="B313" s="861" t="s">
        <v>680</v>
      </c>
      <c r="C313" s="198">
        <v>908</v>
      </c>
      <c r="D313" s="199">
        <v>1101</v>
      </c>
      <c r="E313" s="200">
        <v>0</v>
      </c>
      <c r="F313" s="201">
        <v>0</v>
      </c>
      <c r="G313" s="202">
        <v>35947</v>
      </c>
      <c r="H313" s="202">
        <v>0</v>
      </c>
      <c r="I313" s="203">
        <v>0</v>
      </c>
    </row>
    <row r="314" spans="1:9" ht="31.5">
      <c r="A314" s="212"/>
      <c r="B314" s="861" t="s">
        <v>762</v>
      </c>
      <c r="C314" s="198">
        <v>908</v>
      </c>
      <c r="D314" s="199">
        <v>1101</v>
      </c>
      <c r="E314" s="200">
        <v>5220000</v>
      </c>
      <c r="F314" s="201">
        <v>0</v>
      </c>
      <c r="G314" s="202">
        <v>35947</v>
      </c>
      <c r="H314" s="202">
        <v>0</v>
      </c>
      <c r="I314" s="203">
        <v>0</v>
      </c>
    </row>
    <row r="315" spans="1:9" ht="63">
      <c r="A315" s="212"/>
      <c r="B315" s="861" t="s">
        <v>1112</v>
      </c>
      <c r="C315" s="198">
        <v>908</v>
      </c>
      <c r="D315" s="199">
        <v>1101</v>
      </c>
      <c r="E315" s="200">
        <v>5220100</v>
      </c>
      <c r="F315" s="201">
        <v>0</v>
      </c>
      <c r="G315" s="202">
        <v>35947</v>
      </c>
      <c r="H315" s="202">
        <v>0</v>
      </c>
      <c r="I315" s="203">
        <v>0</v>
      </c>
    </row>
    <row r="316" spans="1:9" ht="63">
      <c r="A316" s="212"/>
      <c r="B316" s="861" t="s">
        <v>1112</v>
      </c>
      <c r="C316" s="198">
        <v>908</v>
      </c>
      <c r="D316" s="199">
        <v>1101</v>
      </c>
      <c r="E316" s="200">
        <v>5220103</v>
      </c>
      <c r="F316" s="201">
        <v>0</v>
      </c>
      <c r="G316" s="202">
        <v>35947</v>
      </c>
      <c r="H316" s="202">
        <v>0</v>
      </c>
      <c r="I316" s="203">
        <v>0</v>
      </c>
    </row>
    <row r="317" spans="1:9" ht="47.25">
      <c r="A317" s="212"/>
      <c r="B317" s="861" t="s">
        <v>442</v>
      </c>
      <c r="C317" s="198">
        <v>908</v>
      </c>
      <c r="D317" s="199">
        <v>1101</v>
      </c>
      <c r="E317" s="200">
        <v>5220103</v>
      </c>
      <c r="F317" s="201" t="s">
        <v>443</v>
      </c>
      <c r="G317" s="202">
        <v>35947</v>
      </c>
      <c r="H317" s="202">
        <v>0</v>
      </c>
      <c r="I317" s="203">
        <v>0</v>
      </c>
    </row>
    <row r="318" spans="1:9" ht="31.5">
      <c r="A318" s="213" t="s">
        <v>259</v>
      </c>
      <c r="B318" s="862" t="s">
        <v>1113</v>
      </c>
      <c r="C318" s="206">
        <v>909</v>
      </c>
      <c r="D318" s="207">
        <v>0</v>
      </c>
      <c r="E318" s="208">
        <v>0</v>
      </c>
      <c r="F318" s="209">
        <v>0</v>
      </c>
      <c r="G318" s="210">
        <v>590820</v>
      </c>
      <c r="H318" s="210">
        <v>0</v>
      </c>
      <c r="I318" s="211">
        <v>0</v>
      </c>
    </row>
    <row r="319" spans="1:9" ht="15.75">
      <c r="A319" s="212"/>
      <c r="B319" s="861" t="s">
        <v>270</v>
      </c>
      <c r="C319" s="198">
        <v>909</v>
      </c>
      <c r="D319" s="199">
        <v>1003</v>
      </c>
      <c r="E319" s="200">
        <v>0</v>
      </c>
      <c r="F319" s="201">
        <v>0</v>
      </c>
      <c r="G319" s="202">
        <v>590820</v>
      </c>
      <c r="H319" s="202">
        <v>0</v>
      </c>
      <c r="I319" s="203">
        <v>0</v>
      </c>
    </row>
    <row r="320" spans="1:9" ht="15.75">
      <c r="A320" s="212"/>
      <c r="B320" s="861" t="s">
        <v>899</v>
      </c>
      <c r="C320" s="198">
        <v>909</v>
      </c>
      <c r="D320" s="199">
        <v>1003</v>
      </c>
      <c r="E320" s="200">
        <v>5050000</v>
      </c>
      <c r="F320" s="201">
        <v>0</v>
      </c>
      <c r="G320" s="202">
        <v>590820</v>
      </c>
      <c r="H320" s="202">
        <v>0</v>
      </c>
      <c r="I320" s="203">
        <v>0</v>
      </c>
    </row>
    <row r="321" spans="1:9" ht="78.75">
      <c r="A321" s="212"/>
      <c r="B321" s="861" t="s">
        <v>902</v>
      </c>
      <c r="C321" s="198">
        <v>909</v>
      </c>
      <c r="D321" s="199">
        <v>1003</v>
      </c>
      <c r="E321" s="200">
        <v>5054800</v>
      </c>
      <c r="F321" s="201">
        <v>0</v>
      </c>
      <c r="G321" s="202">
        <v>590820</v>
      </c>
      <c r="H321" s="202">
        <v>0</v>
      </c>
      <c r="I321" s="203">
        <v>0</v>
      </c>
    </row>
    <row r="322" spans="1:9" ht="63">
      <c r="A322" s="214"/>
      <c r="B322" s="863" t="s">
        <v>774</v>
      </c>
      <c r="C322" s="215">
        <v>909</v>
      </c>
      <c r="D322" s="216">
        <v>1003</v>
      </c>
      <c r="E322" s="217">
        <v>5054800</v>
      </c>
      <c r="F322" s="218" t="s">
        <v>775</v>
      </c>
      <c r="G322" s="219">
        <v>590820</v>
      </c>
      <c r="H322" s="219">
        <v>0</v>
      </c>
      <c r="I322" s="220">
        <v>0</v>
      </c>
    </row>
    <row r="323" spans="1:9" ht="15.75">
      <c r="A323" s="221"/>
      <c r="B323" s="864" t="s">
        <v>1120</v>
      </c>
      <c r="C323" s="222"/>
      <c r="D323" s="222"/>
      <c r="E323" s="223"/>
      <c r="F323" s="223"/>
      <c r="G323" s="224">
        <v>5028558.5875900015</v>
      </c>
      <c r="H323" s="224">
        <v>253461.32799999998</v>
      </c>
      <c r="I323" s="225">
        <v>21134.79</v>
      </c>
    </row>
    <row r="324" ht="15">
      <c r="I324" s="596" t="s">
        <v>689</v>
      </c>
    </row>
  </sheetData>
  <sheetProtection/>
  <autoFilter ref="A23:I324"/>
  <mergeCells count="6">
    <mergeCell ref="B18:I18"/>
    <mergeCell ref="A21:A22"/>
    <mergeCell ref="B21:B22"/>
    <mergeCell ref="C21:F21"/>
    <mergeCell ref="G21:G22"/>
    <mergeCell ref="H21:I21"/>
  </mergeCells>
  <printOptions/>
  <pageMargins left="0.5511811023622047" right="0.35433070866141736" top="0.5905511811023623" bottom="0.3937007874015748" header="0.5118110236220472" footer="0.5118110236220472"/>
  <pageSetup fitToHeight="0" fitToWidth="1" horizontalDpi="600" verticalDpi="600" orientation="portrait" paperSize="9" scale="6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aksenova</cp:lastModifiedBy>
  <cp:lastPrinted>2012-04-19T04:44:48Z</cp:lastPrinted>
  <dcterms:created xsi:type="dcterms:W3CDTF">1996-10-08T23:32:33Z</dcterms:created>
  <dcterms:modified xsi:type="dcterms:W3CDTF">2012-04-19T04:45:22Z</dcterms:modified>
  <cp:category/>
  <cp:version/>
  <cp:contentType/>
  <cp:contentStatus/>
</cp:coreProperties>
</file>